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Projects/RePTiR-Blockchain/Empirical-Study-BC-Net-Designs/dataset/Experiments_Results/InCluster-Fog-PoA/"/>
    </mc:Choice>
  </mc:AlternateContent>
  <xr:revisionPtr revIDLastSave="0" documentId="13_ncr:1_{A33BD6BA-9098-824B-9FCB-E78FE71BB9B2}" xr6:coauthVersionLast="46" xr6:coauthVersionMax="46" xr10:uidLastSave="{00000000-0000-0000-0000-000000000000}"/>
  <bookViews>
    <workbookView xWindow="0" yWindow="0" windowWidth="14040" windowHeight="21600" activeTab="3" xr2:uid="{32938EE8-BA0C-0C49-9DB2-35CA0924DE7B}"/>
    <workbookView xWindow="14280" yWindow="0" windowWidth="24120" windowHeight="21600" activeTab="1" xr2:uid="{39B9F2B1-1D22-9740-8C0B-A4EF13AE81AF}"/>
  </bookViews>
  <sheets>
    <sheet name="Raw-baseline" sheetId="5" r:id="rId1"/>
    <sheet name="Raw-Load" sheetId="6" r:id="rId2"/>
    <sheet name="Processed-Edge" sheetId="4" r:id="rId3"/>
    <sheet name="Processed-Fog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488" i="5" l="1"/>
  <c r="BD694" i="5"/>
  <c r="BC694" i="5"/>
  <c r="BB694" i="5"/>
  <c r="BA694" i="5"/>
  <c r="AZ694" i="5"/>
  <c r="BD591" i="5"/>
  <c r="BC591" i="5"/>
  <c r="BB591" i="5"/>
  <c r="BA591" i="5"/>
  <c r="AZ591" i="5"/>
  <c r="BD488" i="5"/>
  <c r="BC488" i="5"/>
  <c r="BB488" i="5"/>
  <c r="BA488" i="5"/>
  <c r="BD385" i="5"/>
  <c r="BC385" i="5"/>
  <c r="BB385" i="5"/>
  <c r="BA385" i="5"/>
  <c r="AZ385" i="5"/>
  <c r="AX686" i="5"/>
  <c r="AW686" i="5"/>
  <c r="AV686" i="5"/>
  <c r="AU686" i="5"/>
  <c r="AT686" i="5"/>
  <c r="AX665" i="5"/>
  <c r="AW665" i="5"/>
  <c r="AV665" i="5"/>
  <c r="AU665" i="5"/>
  <c r="AT665" i="5"/>
  <c r="AX644" i="5"/>
  <c r="AW644" i="5"/>
  <c r="AV644" i="5"/>
  <c r="AU644" i="5"/>
  <c r="AT644" i="5"/>
  <c r="AX639" i="5"/>
  <c r="AW639" i="5"/>
  <c r="AV639" i="5"/>
  <c r="AU639" i="5"/>
  <c r="AT639" i="5"/>
  <c r="AX626" i="5"/>
  <c r="AW626" i="5"/>
  <c r="AV626" i="5"/>
  <c r="AU626" i="5"/>
  <c r="AT626" i="5"/>
  <c r="AX583" i="5"/>
  <c r="AW583" i="5"/>
  <c r="AV583" i="5"/>
  <c r="AU583" i="5"/>
  <c r="AT583" i="5"/>
  <c r="AX562" i="5"/>
  <c r="AW562" i="5"/>
  <c r="AV562" i="5"/>
  <c r="AU562" i="5"/>
  <c r="AT562" i="5"/>
  <c r="AX541" i="5"/>
  <c r="AW541" i="5"/>
  <c r="AV541" i="5"/>
  <c r="AU541" i="5"/>
  <c r="AT541" i="5"/>
  <c r="AX536" i="5"/>
  <c r="AW536" i="5"/>
  <c r="AV536" i="5"/>
  <c r="AU536" i="5"/>
  <c r="AT536" i="5"/>
  <c r="AX523" i="5"/>
  <c r="AW523" i="5"/>
  <c r="AV523" i="5"/>
  <c r="AU523" i="5"/>
  <c r="AT523" i="5"/>
  <c r="AX480" i="5"/>
  <c r="AW480" i="5"/>
  <c r="AV480" i="5"/>
  <c r="AU480" i="5"/>
  <c r="AT480" i="5"/>
  <c r="AX459" i="5"/>
  <c r="AW459" i="5"/>
  <c r="AV459" i="5"/>
  <c r="AU459" i="5"/>
  <c r="AT459" i="5"/>
  <c r="AX438" i="5"/>
  <c r="AW438" i="5"/>
  <c r="AV438" i="5"/>
  <c r="AU438" i="5"/>
  <c r="AT438" i="5"/>
  <c r="AX425" i="5"/>
  <c r="AW425" i="5"/>
  <c r="AV425" i="5"/>
  <c r="AU425" i="5"/>
  <c r="AT425" i="5"/>
  <c r="AX420" i="5"/>
  <c r="AW420" i="5"/>
  <c r="AV420" i="5"/>
  <c r="AU420" i="5"/>
  <c r="AT420" i="5"/>
  <c r="AX377" i="5"/>
  <c r="AW377" i="5"/>
  <c r="AV377" i="5"/>
  <c r="AU377" i="5"/>
  <c r="AT377" i="5"/>
  <c r="AX356" i="5"/>
  <c r="AW356" i="5"/>
  <c r="AV356" i="5"/>
  <c r="AU356" i="5"/>
  <c r="AT356" i="5"/>
  <c r="AX335" i="5"/>
  <c r="AW335" i="5"/>
  <c r="AV335" i="5"/>
  <c r="AU335" i="5"/>
  <c r="AT335" i="5"/>
  <c r="AX330" i="5"/>
  <c r="AW330" i="5"/>
  <c r="AV330" i="5"/>
  <c r="AU330" i="5"/>
  <c r="AT330" i="5"/>
  <c r="AX317" i="5"/>
  <c r="AW317" i="5"/>
  <c r="AV317" i="5"/>
  <c r="AU317" i="5"/>
  <c r="AT317" i="5"/>
  <c r="AX274" i="5"/>
  <c r="AW274" i="5"/>
  <c r="AV274" i="5"/>
  <c r="AU274" i="5"/>
  <c r="AT274" i="5"/>
  <c r="AX253" i="5"/>
  <c r="AW253" i="5"/>
  <c r="AV253" i="5"/>
  <c r="AU253" i="5"/>
  <c r="AT253" i="5"/>
  <c r="AX232" i="5"/>
  <c r="AW232" i="5"/>
  <c r="AV232" i="5"/>
  <c r="AU232" i="5"/>
  <c r="AT232" i="5"/>
  <c r="AX214" i="5"/>
  <c r="AW214" i="5"/>
  <c r="AV214" i="5"/>
  <c r="AU214" i="5"/>
  <c r="AT214" i="5"/>
  <c r="BD282" i="5"/>
  <c r="BC282" i="5"/>
  <c r="BB282" i="5"/>
  <c r="BA282" i="5"/>
  <c r="AZ282" i="5"/>
  <c r="BL609" i="6"/>
  <c r="BK609" i="6"/>
  <c r="BJ609" i="6"/>
  <c r="BI609" i="6"/>
  <c r="BH609" i="6"/>
  <c r="BL530" i="6"/>
  <c r="BK530" i="6"/>
  <c r="BJ530" i="6"/>
  <c r="BI530" i="6"/>
  <c r="BH530" i="6"/>
  <c r="BL451" i="6"/>
  <c r="BK451" i="6"/>
  <c r="BJ451" i="6"/>
  <c r="BI451" i="6"/>
  <c r="BH451" i="6"/>
  <c r="BL305" i="6"/>
  <c r="BK305" i="6"/>
  <c r="BJ305" i="6"/>
  <c r="BI305" i="6"/>
  <c r="BH305" i="6"/>
  <c r="E40" i="7"/>
  <c r="D39" i="7"/>
  <c r="C39" i="7"/>
  <c r="B39" i="7"/>
  <c r="E38" i="7"/>
  <c r="D37" i="7"/>
  <c r="C37" i="7"/>
  <c r="B37" i="7"/>
  <c r="E36" i="7"/>
  <c r="D35" i="7"/>
  <c r="C35" i="7"/>
  <c r="B35" i="7"/>
  <c r="E34" i="7"/>
  <c r="D33" i="7"/>
  <c r="C33" i="7"/>
  <c r="B33" i="7"/>
  <c r="E32" i="7"/>
  <c r="E30" i="7"/>
  <c r="D29" i="7"/>
  <c r="C29" i="7"/>
  <c r="B29" i="7"/>
  <c r="E28" i="7"/>
  <c r="D27" i="7"/>
  <c r="C27" i="7"/>
  <c r="B27" i="7"/>
  <c r="E26" i="7"/>
  <c r="D25" i="7"/>
  <c r="C25" i="7"/>
  <c r="B25" i="7"/>
  <c r="E24" i="7"/>
  <c r="D23" i="7"/>
  <c r="C23" i="7"/>
  <c r="B23" i="7"/>
  <c r="E22" i="7"/>
  <c r="E20" i="7"/>
  <c r="D19" i="7"/>
  <c r="C19" i="7"/>
  <c r="B19" i="7"/>
  <c r="E18" i="7"/>
  <c r="D17" i="7"/>
  <c r="C17" i="7"/>
  <c r="B17" i="7"/>
  <c r="E16" i="7"/>
  <c r="D15" i="7"/>
  <c r="C15" i="7"/>
  <c r="B15" i="7"/>
  <c r="E14" i="7"/>
  <c r="D13" i="7"/>
  <c r="C13" i="7"/>
  <c r="B13" i="7"/>
  <c r="E12" i="7"/>
  <c r="E10" i="7"/>
  <c r="D9" i="7"/>
  <c r="C9" i="7"/>
  <c r="B9" i="7"/>
  <c r="E8" i="7"/>
  <c r="D7" i="7"/>
  <c r="C7" i="7"/>
  <c r="B7" i="7"/>
  <c r="E6" i="7"/>
  <c r="D5" i="7"/>
  <c r="C5" i="7"/>
  <c r="B5" i="7"/>
  <c r="E4" i="7"/>
  <c r="D3" i="7"/>
  <c r="C3" i="7"/>
  <c r="B3" i="7"/>
  <c r="E2" i="7"/>
  <c r="AT579" i="5"/>
  <c r="AT352" i="5"/>
  <c r="B39" i="4"/>
  <c r="B37" i="4"/>
  <c r="B35" i="4"/>
  <c r="B33" i="4"/>
  <c r="BL560" i="6"/>
  <c r="BK560" i="6"/>
  <c r="BJ560" i="6"/>
  <c r="BI560" i="6"/>
  <c r="BH560" i="6"/>
  <c r="BL554" i="6"/>
  <c r="BK554" i="6"/>
  <c r="BJ554" i="6"/>
  <c r="BI554" i="6"/>
  <c r="BH554" i="6"/>
  <c r="BL541" i="6"/>
  <c r="BK541" i="6"/>
  <c r="BJ541" i="6"/>
  <c r="BI541" i="6"/>
  <c r="BH541" i="6"/>
  <c r="BL519" i="6"/>
  <c r="BK519" i="6"/>
  <c r="BJ519" i="6"/>
  <c r="BI519" i="6"/>
  <c r="BH519" i="6"/>
  <c r="BL512" i="6"/>
  <c r="BK512" i="6"/>
  <c r="BJ512" i="6"/>
  <c r="BI512" i="6"/>
  <c r="BH512" i="6"/>
  <c r="G4" i="4"/>
  <c r="G6" i="4"/>
  <c r="G8" i="4"/>
  <c r="C9" i="4"/>
  <c r="D9" i="4"/>
  <c r="E9" i="4"/>
  <c r="F9" i="4"/>
  <c r="B9" i="4"/>
  <c r="C7" i="4"/>
  <c r="D7" i="4"/>
  <c r="E7" i="4"/>
  <c r="F7" i="4"/>
  <c r="B7" i="4"/>
  <c r="C3" i="4"/>
  <c r="D3" i="4"/>
  <c r="E3" i="4"/>
  <c r="F3" i="4"/>
  <c r="B3" i="4"/>
  <c r="BH659" i="6"/>
  <c r="BL659" i="6"/>
  <c r="BK659" i="6"/>
  <c r="BJ659" i="6"/>
  <c r="BI659" i="6"/>
  <c r="BL562" i="6"/>
  <c r="BK562" i="6"/>
  <c r="BJ562" i="6"/>
  <c r="BI562" i="6"/>
  <c r="BH562" i="6"/>
  <c r="BL492" i="6"/>
  <c r="BK492" i="6"/>
  <c r="BJ492" i="6"/>
  <c r="BI492" i="6"/>
  <c r="BH492" i="6"/>
  <c r="BL413" i="6"/>
  <c r="BK413" i="6"/>
  <c r="BJ413" i="6"/>
  <c r="BI413" i="6"/>
  <c r="BH413" i="6"/>
  <c r="BL410" i="6"/>
  <c r="BK410" i="6"/>
  <c r="BJ410" i="6"/>
  <c r="BI410" i="6"/>
  <c r="BH410" i="6"/>
  <c r="BL655" i="6"/>
  <c r="BK655" i="6"/>
  <c r="BJ655" i="6"/>
  <c r="BI655" i="6"/>
  <c r="BH655" i="6"/>
  <c r="BL489" i="6"/>
  <c r="BK489" i="6"/>
  <c r="BJ489" i="6"/>
  <c r="BI489" i="6"/>
  <c r="BH489" i="6"/>
  <c r="BL346" i="6"/>
  <c r="BK346" i="6"/>
  <c r="BJ346" i="6"/>
  <c r="BI346" i="6"/>
  <c r="BH346" i="6"/>
  <c r="BL343" i="6"/>
  <c r="BK343" i="6"/>
  <c r="BJ343" i="6"/>
  <c r="BI343" i="6"/>
  <c r="BH343" i="6"/>
  <c r="BL651" i="6"/>
  <c r="BK651" i="6"/>
  <c r="BJ651" i="6"/>
  <c r="BI651" i="6"/>
  <c r="BH651" i="6"/>
  <c r="BL630" i="6"/>
  <c r="BK630" i="6"/>
  <c r="BJ630" i="6"/>
  <c r="BI630" i="6"/>
  <c r="BH630" i="6"/>
  <c r="BL604" i="6"/>
  <c r="BK604" i="6"/>
  <c r="BJ604" i="6"/>
  <c r="BI604" i="6"/>
  <c r="BH604" i="6"/>
  <c r="BL591" i="6"/>
  <c r="BK591" i="6"/>
  <c r="BJ591" i="6"/>
  <c r="BI591" i="6"/>
  <c r="BH591" i="6"/>
  <c r="BL556" i="6"/>
  <c r="BK556" i="6"/>
  <c r="BJ556" i="6"/>
  <c r="BI556" i="6"/>
  <c r="BH556" i="6"/>
  <c r="BL543" i="6"/>
  <c r="BK543" i="6"/>
  <c r="BJ543" i="6"/>
  <c r="BI543" i="6"/>
  <c r="BH543" i="6"/>
  <c r="BL525" i="6"/>
  <c r="BK525" i="6"/>
  <c r="BJ525" i="6"/>
  <c r="BI525" i="6"/>
  <c r="BH525" i="6"/>
  <c r="BH518" i="6"/>
  <c r="BI579" i="6"/>
  <c r="BL428" i="6"/>
  <c r="BH428" i="6"/>
  <c r="BK366" i="6"/>
  <c r="A578" i="6" a="1"/>
  <c r="A578" i="6" s="1"/>
  <c r="A511" i="6" a="1"/>
  <c r="A511" i="6" s="1"/>
  <c r="A427" i="6" a="1"/>
  <c r="A427" i="6" s="1"/>
  <c r="A365" i="6" a="1"/>
  <c r="A365" i="6" s="1"/>
  <c r="A280" i="6" a="1"/>
  <c r="A280" i="6" s="1"/>
  <c r="BD690" i="5"/>
  <c r="BC690" i="5"/>
  <c r="BB690" i="5"/>
  <c r="BA690" i="5"/>
  <c r="AZ690" i="5"/>
  <c r="AR708" i="5"/>
  <c r="AQ708" i="5"/>
  <c r="AP708" i="5"/>
  <c r="AO708" i="5"/>
  <c r="AN708" i="5"/>
  <c r="AR707" i="5"/>
  <c r="AQ707" i="5"/>
  <c r="AP707" i="5"/>
  <c r="AO707" i="5"/>
  <c r="AN707" i="5"/>
  <c r="AR706" i="5"/>
  <c r="AQ706" i="5"/>
  <c r="AP706" i="5"/>
  <c r="AO706" i="5"/>
  <c r="AN706" i="5"/>
  <c r="AX705" i="5"/>
  <c r="AW705" i="5"/>
  <c r="AV705" i="5"/>
  <c r="AU705" i="5"/>
  <c r="AT705" i="5"/>
  <c r="AR705" i="5"/>
  <c r="AQ705" i="5"/>
  <c r="AP705" i="5"/>
  <c r="AO705" i="5"/>
  <c r="AN705" i="5"/>
  <c r="AR703" i="5"/>
  <c r="AQ703" i="5"/>
  <c r="AP703" i="5"/>
  <c r="AO703" i="5"/>
  <c r="AN703" i="5"/>
  <c r="AR702" i="5"/>
  <c r="AQ702" i="5"/>
  <c r="AP702" i="5"/>
  <c r="AO702" i="5"/>
  <c r="AN702" i="5"/>
  <c r="AR701" i="5"/>
  <c r="AQ701" i="5"/>
  <c r="AP701" i="5"/>
  <c r="AO701" i="5"/>
  <c r="AN701" i="5"/>
  <c r="AX700" i="5"/>
  <c r="AW700" i="5"/>
  <c r="AV700" i="5"/>
  <c r="AU700" i="5"/>
  <c r="AT700" i="5"/>
  <c r="AR700" i="5"/>
  <c r="AQ700" i="5"/>
  <c r="AP700" i="5"/>
  <c r="AO700" i="5"/>
  <c r="AN700" i="5"/>
  <c r="AR698" i="5"/>
  <c r="AQ698" i="5"/>
  <c r="AP698" i="5"/>
  <c r="AO698" i="5"/>
  <c r="AN698" i="5"/>
  <c r="AR697" i="5"/>
  <c r="AQ697" i="5"/>
  <c r="AP697" i="5"/>
  <c r="AO697" i="5"/>
  <c r="AN697" i="5"/>
  <c r="AR696" i="5"/>
  <c r="AQ696" i="5"/>
  <c r="AP696" i="5"/>
  <c r="AO696" i="5"/>
  <c r="AN696" i="5"/>
  <c r="AX695" i="5"/>
  <c r="AW695" i="5"/>
  <c r="AV695" i="5"/>
  <c r="AU695" i="5"/>
  <c r="AT695" i="5"/>
  <c r="AR695" i="5"/>
  <c r="AQ695" i="5"/>
  <c r="AP695" i="5"/>
  <c r="AO695" i="5"/>
  <c r="AN695" i="5"/>
  <c r="AR693" i="5"/>
  <c r="AQ693" i="5"/>
  <c r="AP693" i="5"/>
  <c r="AO693" i="5"/>
  <c r="AN693" i="5"/>
  <c r="AR692" i="5"/>
  <c r="AQ692" i="5"/>
  <c r="AP692" i="5"/>
  <c r="AO692" i="5"/>
  <c r="AN692" i="5"/>
  <c r="AR691" i="5"/>
  <c r="AQ691" i="5"/>
  <c r="AP691" i="5"/>
  <c r="AO691" i="5"/>
  <c r="AN691" i="5"/>
  <c r="AX690" i="5"/>
  <c r="AW690" i="5"/>
  <c r="AV690" i="5"/>
  <c r="AU690" i="5"/>
  <c r="AT690" i="5"/>
  <c r="AR690" i="5"/>
  <c r="AQ690" i="5"/>
  <c r="AP690" i="5"/>
  <c r="AO690" i="5"/>
  <c r="AN690" i="5"/>
  <c r="AR685" i="5"/>
  <c r="AQ685" i="5"/>
  <c r="AP685" i="5"/>
  <c r="AO685" i="5"/>
  <c r="AN685" i="5"/>
  <c r="AR684" i="5"/>
  <c r="AQ684" i="5"/>
  <c r="AP684" i="5"/>
  <c r="AO684" i="5"/>
  <c r="AN684" i="5"/>
  <c r="AR683" i="5"/>
  <c r="AQ683" i="5"/>
  <c r="AP683" i="5"/>
  <c r="AO683" i="5"/>
  <c r="AN683" i="5"/>
  <c r="AX682" i="5"/>
  <c r="AW682" i="5"/>
  <c r="AV682" i="5"/>
  <c r="AU682" i="5"/>
  <c r="AT682" i="5"/>
  <c r="AR682" i="5"/>
  <c r="AQ682" i="5"/>
  <c r="AP682" i="5"/>
  <c r="AO682" i="5"/>
  <c r="AN682" i="5"/>
  <c r="AR664" i="5"/>
  <c r="AQ664" i="5"/>
  <c r="AP664" i="5"/>
  <c r="AO664" i="5"/>
  <c r="AN664" i="5"/>
  <c r="AR663" i="5"/>
  <c r="AQ663" i="5"/>
  <c r="AP663" i="5"/>
  <c r="AO663" i="5"/>
  <c r="AN663" i="5"/>
  <c r="AR662" i="5"/>
  <c r="AQ662" i="5"/>
  <c r="AP662" i="5"/>
  <c r="AO662" i="5"/>
  <c r="AN662" i="5"/>
  <c r="AX661" i="5"/>
  <c r="AW661" i="5"/>
  <c r="AV661" i="5"/>
  <c r="AU661" i="5"/>
  <c r="AT661" i="5"/>
  <c r="AR661" i="5"/>
  <c r="AQ661" i="5"/>
  <c r="AP661" i="5"/>
  <c r="AO661" i="5"/>
  <c r="AN661" i="5"/>
  <c r="AR643" i="5"/>
  <c r="AQ643" i="5"/>
  <c r="AP643" i="5"/>
  <c r="AO643" i="5"/>
  <c r="AN643" i="5"/>
  <c r="AR642" i="5"/>
  <c r="AQ642" i="5"/>
  <c r="AP642" i="5"/>
  <c r="AO642" i="5"/>
  <c r="AN642" i="5"/>
  <c r="AR641" i="5"/>
  <c r="AQ641" i="5"/>
  <c r="AP641" i="5"/>
  <c r="AO641" i="5"/>
  <c r="AN641" i="5"/>
  <c r="AX640" i="5"/>
  <c r="AW640" i="5"/>
  <c r="AV640" i="5"/>
  <c r="AU640" i="5"/>
  <c r="AT640" i="5"/>
  <c r="AR640" i="5"/>
  <c r="AQ640" i="5"/>
  <c r="AP640" i="5"/>
  <c r="AO640" i="5"/>
  <c r="AN640" i="5"/>
  <c r="AR630" i="5"/>
  <c r="AQ630" i="5"/>
  <c r="AP630" i="5"/>
  <c r="AO630" i="5"/>
  <c r="AN630" i="5"/>
  <c r="AR629" i="5"/>
  <c r="AQ629" i="5"/>
  <c r="AP629" i="5"/>
  <c r="AO629" i="5"/>
  <c r="AN629" i="5"/>
  <c r="AR628" i="5"/>
  <c r="AQ628" i="5"/>
  <c r="AP628" i="5"/>
  <c r="AO628" i="5"/>
  <c r="AN628" i="5"/>
  <c r="AX627" i="5"/>
  <c r="AW627" i="5"/>
  <c r="AV627" i="5"/>
  <c r="AU627" i="5"/>
  <c r="AT627" i="5"/>
  <c r="AR627" i="5"/>
  <c r="AQ627" i="5"/>
  <c r="AP627" i="5"/>
  <c r="AO627" i="5"/>
  <c r="AN627" i="5"/>
  <c r="AR617" i="5"/>
  <c r="AQ617" i="5"/>
  <c r="AP617" i="5"/>
  <c r="AO617" i="5"/>
  <c r="AN617" i="5"/>
  <c r="AR616" i="5"/>
  <c r="AQ616" i="5"/>
  <c r="AP616" i="5"/>
  <c r="AO616" i="5"/>
  <c r="AN616" i="5"/>
  <c r="AR615" i="5"/>
  <c r="AQ615" i="5"/>
  <c r="AP615" i="5"/>
  <c r="AO615" i="5"/>
  <c r="AN615" i="5"/>
  <c r="AX614" i="5"/>
  <c r="AW614" i="5"/>
  <c r="AV614" i="5"/>
  <c r="AU614" i="5"/>
  <c r="AT614" i="5"/>
  <c r="AR614" i="5"/>
  <c r="AQ614" i="5"/>
  <c r="AP614" i="5"/>
  <c r="AO614" i="5"/>
  <c r="AN614" i="5"/>
  <c r="A613" i="5" a="1"/>
  <c r="A613" i="5" s="1"/>
  <c r="D35" i="4"/>
  <c r="E35" i="4"/>
  <c r="F35" i="4"/>
  <c r="C35" i="4"/>
  <c r="C25" i="4"/>
  <c r="D25" i="4"/>
  <c r="E25" i="4"/>
  <c r="F25" i="4"/>
  <c r="B25" i="4"/>
  <c r="C15" i="4"/>
  <c r="D15" i="4"/>
  <c r="E15" i="4"/>
  <c r="F15" i="4"/>
  <c r="B15" i="4"/>
  <c r="G34" i="4"/>
  <c r="G36" i="4"/>
  <c r="G38" i="4"/>
  <c r="G40" i="4"/>
  <c r="G32" i="4"/>
  <c r="D39" i="4"/>
  <c r="E39" i="4"/>
  <c r="F39" i="4"/>
  <c r="C39" i="4"/>
  <c r="D37" i="4"/>
  <c r="E37" i="4"/>
  <c r="F37" i="4"/>
  <c r="C37" i="4"/>
  <c r="D33" i="4"/>
  <c r="E33" i="4"/>
  <c r="F33" i="4"/>
  <c r="C33" i="4"/>
  <c r="G24" i="4"/>
  <c r="G26" i="4"/>
  <c r="G28" i="4"/>
  <c r="G30" i="4"/>
  <c r="G22" i="4"/>
  <c r="C29" i="4"/>
  <c r="D29" i="4"/>
  <c r="E29" i="4"/>
  <c r="F29" i="4"/>
  <c r="C27" i="4"/>
  <c r="D27" i="4"/>
  <c r="E27" i="4"/>
  <c r="F27" i="4"/>
  <c r="C23" i="4"/>
  <c r="D23" i="4"/>
  <c r="E23" i="4"/>
  <c r="F23" i="4"/>
  <c r="B29" i="4"/>
  <c r="B27" i="4"/>
  <c r="B23" i="4"/>
  <c r="A510" i="5" a="1"/>
  <c r="A407" i="5" a="1"/>
  <c r="A304" i="5" a="1"/>
  <c r="A201" i="5" a="1"/>
  <c r="AU288" i="5" s="1"/>
  <c r="C19" i="4"/>
  <c r="D19" i="4"/>
  <c r="E19" i="4"/>
  <c r="F19" i="4"/>
  <c r="C17" i="4"/>
  <c r="D17" i="4"/>
  <c r="E17" i="4"/>
  <c r="F17" i="4"/>
  <c r="B17" i="4"/>
  <c r="G14" i="4"/>
  <c r="G16" i="4"/>
  <c r="G20" i="4"/>
  <c r="C13" i="4"/>
  <c r="D13" i="4"/>
  <c r="E13" i="4"/>
  <c r="F13" i="4"/>
  <c r="B13" i="4"/>
  <c r="G12" i="4"/>
  <c r="E5" i="4"/>
  <c r="D5" i="4"/>
  <c r="C5" i="4"/>
  <c r="B5" i="4"/>
  <c r="E3" i="7" l="1"/>
  <c r="E29" i="7"/>
  <c r="E7" i="7"/>
  <c r="E25" i="7"/>
  <c r="E17" i="7"/>
  <c r="E39" i="7"/>
  <c r="E37" i="7"/>
  <c r="E35" i="7"/>
  <c r="E43" i="7" s="1"/>
  <c r="E33" i="7"/>
  <c r="E46" i="7"/>
  <c r="E45" i="7"/>
  <c r="E27" i="7"/>
  <c r="E23" i="7"/>
  <c r="E42" i="7" s="1"/>
  <c r="E19" i="7"/>
  <c r="E15" i="7"/>
  <c r="E13" i="7"/>
  <c r="E9" i="7"/>
  <c r="E5" i="7"/>
  <c r="G9" i="4"/>
  <c r="G7" i="4"/>
  <c r="G3" i="4"/>
  <c r="G35" i="4"/>
  <c r="G25" i="4"/>
  <c r="BH281" i="6"/>
  <c r="BL281" i="6"/>
  <c r="BK290" i="6"/>
  <c r="BJ300" i="6"/>
  <c r="BI301" i="6"/>
  <c r="BH291" i="6"/>
  <c r="BL291" i="6"/>
  <c r="BK319" i="6"/>
  <c r="BJ336" i="6"/>
  <c r="BI366" i="6"/>
  <c r="BH375" i="6"/>
  <c r="BL375" i="6"/>
  <c r="BK398" i="6"/>
  <c r="BJ428" i="6"/>
  <c r="BI438" i="6"/>
  <c r="BH448" i="6"/>
  <c r="BL448" i="6"/>
  <c r="BK465" i="6"/>
  <c r="BJ482" i="6"/>
  <c r="BI384" i="6"/>
  <c r="BH526" i="6"/>
  <c r="BL526" i="6"/>
  <c r="BK579" i="6"/>
  <c r="BJ592" i="6"/>
  <c r="BI605" i="6"/>
  <c r="BH626" i="6"/>
  <c r="BL626" i="6"/>
  <c r="BK647" i="6"/>
  <c r="BJ322" i="6"/>
  <c r="BI339" i="6"/>
  <c r="BH437" i="6"/>
  <c r="BL437" i="6"/>
  <c r="BK468" i="6"/>
  <c r="BJ485" i="6"/>
  <c r="BI518" i="6"/>
  <c r="BI281" i="6"/>
  <c r="BH290" i="6"/>
  <c r="BL290" i="6"/>
  <c r="BK300" i="6"/>
  <c r="BJ301" i="6"/>
  <c r="BI291" i="6"/>
  <c r="BH319" i="6"/>
  <c r="BL319" i="6"/>
  <c r="BK336" i="6"/>
  <c r="BJ366" i="6"/>
  <c r="BI375" i="6"/>
  <c r="BH398" i="6"/>
  <c r="BL398" i="6"/>
  <c r="BK428" i="6"/>
  <c r="BJ438" i="6"/>
  <c r="BI448" i="6"/>
  <c r="BH465" i="6"/>
  <c r="BL465" i="6"/>
  <c r="BK482" i="6"/>
  <c r="BJ384" i="6"/>
  <c r="BI526" i="6"/>
  <c r="BH579" i="6"/>
  <c r="BL579" i="6"/>
  <c r="BK592" i="6"/>
  <c r="BJ605" i="6"/>
  <c r="BI626" i="6"/>
  <c r="BH647" i="6"/>
  <c r="BL647" i="6"/>
  <c r="BK322" i="6"/>
  <c r="BJ339" i="6"/>
  <c r="BI437" i="6"/>
  <c r="BH468" i="6"/>
  <c r="BL468" i="6"/>
  <c r="BK485" i="6"/>
  <c r="BJ518" i="6"/>
  <c r="BJ281" i="6"/>
  <c r="BI290" i="6"/>
  <c r="BH300" i="6"/>
  <c r="BL300" i="6"/>
  <c r="BK301" i="6"/>
  <c r="BJ291" i="6"/>
  <c r="BI319" i="6"/>
  <c r="BH336" i="6"/>
  <c r="BL336" i="6"/>
  <c r="BJ375" i="6"/>
  <c r="BI398" i="6"/>
  <c r="BK438" i="6"/>
  <c r="BJ448" i="6"/>
  <c r="BI465" i="6"/>
  <c r="BH482" i="6"/>
  <c r="BL482" i="6"/>
  <c r="BK384" i="6"/>
  <c r="BJ526" i="6"/>
  <c r="BH592" i="6"/>
  <c r="BL592" i="6"/>
  <c r="BK605" i="6"/>
  <c r="BJ626" i="6"/>
  <c r="BI647" i="6"/>
  <c r="BH322" i="6"/>
  <c r="BL322" i="6"/>
  <c r="BK339" i="6"/>
  <c r="BJ437" i="6"/>
  <c r="BI468" i="6"/>
  <c r="BH485" i="6"/>
  <c r="BL485" i="6"/>
  <c r="BK518" i="6"/>
  <c r="BK281" i="6"/>
  <c r="BJ290" i="6"/>
  <c r="BI300" i="6"/>
  <c r="BH301" i="6"/>
  <c r="BL301" i="6"/>
  <c r="BK291" i="6"/>
  <c r="BJ319" i="6"/>
  <c r="BI336" i="6"/>
  <c r="BH366" i="6"/>
  <c r="BL366" i="6"/>
  <c r="BK375" i="6"/>
  <c r="BJ398" i="6"/>
  <c r="BI428" i="6"/>
  <c r="BH438" i="6"/>
  <c r="BL438" i="6"/>
  <c r="BK448" i="6"/>
  <c r="BJ465" i="6"/>
  <c r="BI482" i="6"/>
  <c r="BH384" i="6"/>
  <c r="BL384" i="6"/>
  <c r="BK526" i="6"/>
  <c r="BJ579" i="6"/>
  <c r="BI592" i="6"/>
  <c r="BH605" i="6"/>
  <c r="BL605" i="6"/>
  <c r="BK626" i="6"/>
  <c r="BJ647" i="6"/>
  <c r="BI322" i="6"/>
  <c r="BH339" i="6"/>
  <c r="BL339" i="6"/>
  <c r="BK437" i="6"/>
  <c r="BJ468" i="6"/>
  <c r="BI485" i="6"/>
  <c r="BL518" i="6"/>
  <c r="A407" i="5"/>
  <c r="BA484" i="5"/>
  <c r="AR502" i="5"/>
  <c r="AN502" i="5"/>
  <c r="AO501" i="5"/>
  <c r="AP500" i="5"/>
  <c r="AW499" i="5"/>
  <c r="AR499" i="5"/>
  <c r="AN499" i="5"/>
  <c r="AO497" i="5"/>
  <c r="AP496" i="5"/>
  <c r="AQ495" i="5"/>
  <c r="AX494" i="5"/>
  <c r="AT494" i="5"/>
  <c r="AO494" i="5"/>
  <c r="AP492" i="5"/>
  <c r="AQ491" i="5"/>
  <c r="AR490" i="5"/>
  <c r="AN490" i="5"/>
  <c r="AU489" i="5"/>
  <c r="AP489" i="5"/>
  <c r="AQ487" i="5"/>
  <c r="AR486" i="5"/>
  <c r="AN486" i="5"/>
  <c r="AO485" i="5"/>
  <c r="AV484" i="5"/>
  <c r="AZ484" i="5"/>
  <c r="AO502" i="5"/>
  <c r="AN501" i="5"/>
  <c r="AN500" i="5"/>
  <c r="AT499" i="5"/>
  <c r="AR497" i="5"/>
  <c r="AR496" i="5"/>
  <c r="AR495" i="5"/>
  <c r="AW494" i="5"/>
  <c r="AQ494" i="5"/>
  <c r="AQ492" i="5"/>
  <c r="AP491" i="5"/>
  <c r="AP490" i="5"/>
  <c r="AV489" i="5"/>
  <c r="AO489" i="5"/>
  <c r="AO487" i="5"/>
  <c r="AO486" i="5"/>
  <c r="AN485" i="5"/>
  <c r="AT484" i="5"/>
  <c r="AO484" i="5"/>
  <c r="AP479" i="5"/>
  <c r="AQ478" i="5"/>
  <c r="AR477" i="5"/>
  <c r="AN477" i="5"/>
  <c r="AU476" i="5"/>
  <c r="AP476" i="5"/>
  <c r="AQ458" i="5"/>
  <c r="AR457" i="5"/>
  <c r="AN457" i="5"/>
  <c r="AO456" i="5"/>
  <c r="AV455" i="5"/>
  <c r="AQ455" i="5"/>
  <c r="AR437" i="5"/>
  <c r="AN437" i="5"/>
  <c r="AO436" i="5"/>
  <c r="AP435" i="5"/>
  <c r="AW434" i="5"/>
  <c r="AR434" i="5"/>
  <c r="AN434" i="5"/>
  <c r="AO424" i="5"/>
  <c r="AP423" i="5"/>
  <c r="BD484" i="5"/>
  <c r="AR501" i="5"/>
  <c r="AR500" i="5"/>
  <c r="AX499" i="5"/>
  <c r="AQ499" i="5"/>
  <c r="AQ497" i="5"/>
  <c r="AQ496" i="5"/>
  <c r="AP495" i="5"/>
  <c r="AV494" i="5"/>
  <c r="AP494" i="5"/>
  <c r="AO492" i="5"/>
  <c r="AO491" i="5"/>
  <c r="AO490" i="5"/>
  <c r="AT489" i="5"/>
  <c r="AN489" i="5"/>
  <c r="AN487" i="5"/>
  <c r="AR485" i="5"/>
  <c r="AX484" i="5"/>
  <c r="AR484" i="5"/>
  <c r="AN484" i="5"/>
  <c r="AO479" i="5"/>
  <c r="AP478" i="5"/>
  <c r="AQ477" i="5"/>
  <c r="AX476" i="5"/>
  <c r="AT476" i="5"/>
  <c r="AO476" i="5"/>
  <c r="AP458" i="5"/>
  <c r="AQ457" i="5"/>
  <c r="AR456" i="5"/>
  <c r="AN456" i="5"/>
  <c r="AU455" i="5"/>
  <c r="AP455" i="5"/>
  <c r="AQ437" i="5"/>
  <c r="AR436" i="5"/>
  <c r="AN436" i="5"/>
  <c r="AO435" i="5"/>
  <c r="AV434" i="5"/>
  <c r="AQ434" i="5"/>
  <c r="AR424" i="5"/>
  <c r="AN424" i="5"/>
  <c r="BC484" i="5"/>
  <c r="AQ502" i="5"/>
  <c r="AQ501" i="5"/>
  <c r="AQ500" i="5"/>
  <c r="AV499" i="5"/>
  <c r="AP499" i="5"/>
  <c r="AP497" i="5"/>
  <c r="AO496" i="5"/>
  <c r="AO495" i="5"/>
  <c r="AU494" i="5"/>
  <c r="AN494" i="5"/>
  <c r="AN492" i="5"/>
  <c r="AN491" i="5"/>
  <c r="AX489" i="5"/>
  <c r="AR489" i="5"/>
  <c r="AR487" i="5"/>
  <c r="AQ486" i="5"/>
  <c r="AQ485" i="5"/>
  <c r="AW484" i="5"/>
  <c r="AQ484" i="5"/>
  <c r="AR479" i="5"/>
  <c r="AN479" i="5"/>
  <c r="AO478" i="5"/>
  <c r="AP477" i="5"/>
  <c r="AW476" i="5"/>
  <c r="AR476" i="5"/>
  <c r="AN476" i="5"/>
  <c r="AO458" i="5"/>
  <c r="AP457" i="5"/>
  <c r="AQ456" i="5"/>
  <c r="AX455" i="5"/>
  <c r="AT455" i="5"/>
  <c r="AO455" i="5"/>
  <c r="AP437" i="5"/>
  <c r="AQ436" i="5"/>
  <c r="AR435" i="5"/>
  <c r="AN435" i="5"/>
  <c r="AU434" i="5"/>
  <c r="AP434" i="5"/>
  <c r="AQ424" i="5"/>
  <c r="AR423" i="5"/>
  <c r="BB484" i="5"/>
  <c r="AP502" i="5"/>
  <c r="AP501" i="5"/>
  <c r="AO500" i="5"/>
  <c r="AU499" i="5"/>
  <c r="AO499" i="5"/>
  <c r="AN497" i="5"/>
  <c r="AN496" i="5"/>
  <c r="AN495" i="5"/>
  <c r="AR494" i="5"/>
  <c r="AR492" i="5"/>
  <c r="AR491" i="5"/>
  <c r="AQ490" i="5"/>
  <c r="AW489" i="5"/>
  <c r="AQ489" i="5"/>
  <c r="AP487" i="5"/>
  <c r="AP486" i="5"/>
  <c r="AP485" i="5"/>
  <c r="AU484" i="5"/>
  <c r="AP484" i="5"/>
  <c r="AQ479" i="5"/>
  <c r="AR478" i="5"/>
  <c r="AN478" i="5"/>
  <c r="AO477" i="5"/>
  <c r="AV476" i="5"/>
  <c r="AQ476" i="5"/>
  <c r="AR458" i="5"/>
  <c r="AN458" i="5"/>
  <c r="AO457" i="5"/>
  <c r="AP456" i="5"/>
  <c r="AW455" i="5"/>
  <c r="AR455" i="5"/>
  <c r="AN455" i="5"/>
  <c r="AO437" i="5"/>
  <c r="AP436" i="5"/>
  <c r="AQ435" i="5"/>
  <c r="AX434" i="5"/>
  <c r="AT434" i="5"/>
  <c r="AO423" i="5"/>
  <c r="AP422" i="5"/>
  <c r="AW421" i="5"/>
  <c r="AR421" i="5"/>
  <c r="AN421" i="5"/>
  <c r="AO411" i="5"/>
  <c r="AP410" i="5"/>
  <c r="AQ409" i="5"/>
  <c r="AX408" i="5"/>
  <c r="AT408" i="5"/>
  <c r="AO408" i="5"/>
  <c r="AO434" i="5"/>
  <c r="AN423" i="5"/>
  <c r="AO422" i="5"/>
  <c r="AV421" i="5"/>
  <c r="AQ421" i="5"/>
  <c r="AR411" i="5"/>
  <c r="AN411" i="5"/>
  <c r="AO410" i="5"/>
  <c r="AP409" i="5"/>
  <c r="AW408" i="5"/>
  <c r="AR408" i="5"/>
  <c r="AN408" i="5"/>
  <c r="AP424" i="5"/>
  <c r="AR422" i="5"/>
  <c r="AN422" i="5"/>
  <c r="AU421" i="5"/>
  <c r="AP421" i="5"/>
  <c r="AQ411" i="5"/>
  <c r="AR410" i="5"/>
  <c r="AN410" i="5"/>
  <c r="AO409" i="5"/>
  <c r="AV408" i="5"/>
  <c r="AQ408" i="5"/>
  <c r="AQ423" i="5"/>
  <c r="AQ422" i="5"/>
  <c r="AX421" i="5"/>
  <c r="AT421" i="5"/>
  <c r="AO421" i="5"/>
  <c r="AP411" i="5"/>
  <c r="AQ410" i="5"/>
  <c r="AR409" i="5"/>
  <c r="AN409" i="5"/>
  <c r="AU408" i="5"/>
  <c r="AP408" i="5"/>
  <c r="AP202" i="5"/>
  <c r="AQ205" i="5"/>
  <c r="AR204" i="5"/>
  <c r="AN204" i="5"/>
  <c r="AO203" i="5"/>
  <c r="AV202" i="5"/>
  <c r="AO215" i="5"/>
  <c r="AT215" i="5"/>
  <c r="AX215" i="5"/>
  <c r="AQ216" i="5"/>
  <c r="AP217" i="5"/>
  <c r="AO218" i="5"/>
  <c r="AN228" i="5"/>
  <c r="AR228" i="5"/>
  <c r="AW228" i="5"/>
  <c r="AP229" i="5"/>
  <c r="AO230" i="5"/>
  <c r="AN231" i="5"/>
  <c r="AR231" i="5"/>
  <c r="AQ249" i="5"/>
  <c r="AV249" i="5"/>
  <c r="AO250" i="5"/>
  <c r="AN251" i="5"/>
  <c r="AR251" i="5"/>
  <c r="AQ252" i="5"/>
  <c r="AP270" i="5"/>
  <c r="AU270" i="5"/>
  <c r="AN271" i="5"/>
  <c r="AR271" i="5"/>
  <c r="AQ272" i="5"/>
  <c r="AP273" i="5"/>
  <c r="AO278" i="5"/>
  <c r="AT278" i="5"/>
  <c r="AX278" i="5"/>
  <c r="AQ279" i="5"/>
  <c r="AP280" i="5"/>
  <c r="AO281" i="5"/>
  <c r="AO283" i="5"/>
  <c r="AO284" i="5"/>
  <c r="AP288" i="5"/>
  <c r="A510" i="5"/>
  <c r="BB587" i="5"/>
  <c r="AQ605" i="5"/>
  <c r="AR604" i="5"/>
  <c r="AN604" i="5"/>
  <c r="AO603" i="5"/>
  <c r="AV602" i="5"/>
  <c r="AQ602" i="5"/>
  <c r="AR600" i="5"/>
  <c r="AN600" i="5"/>
  <c r="AO599" i="5"/>
  <c r="AP598" i="5"/>
  <c r="AW597" i="5"/>
  <c r="AR597" i="5"/>
  <c r="AN597" i="5"/>
  <c r="AO595" i="5"/>
  <c r="AP594" i="5"/>
  <c r="AQ593" i="5"/>
  <c r="AX592" i="5"/>
  <c r="AT592" i="5"/>
  <c r="AO592" i="5"/>
  <c r="AP590" i="5"/>
  <c r="AQ589" i="5"/>
  <c r="AR588" i="5"/>
  <c r="AN588" i="5"/>
  <c r="AU587" i="5"/>
  <c r="AP587" i="5"/>
  <c r="AQ582" i="5"/>
  <c r="AR581" i="5"/>
  <c r="AN581" i="5"/>
  <c r="AO580" i="5"/>
  <c r="AV579" i="5"/>
  <c r="AQ579" i="5"/>
  <c r="AR561" i="5"/>
  <c r="AN561" i="5"/>
  <c r="AO560" i="5"/>
  <c r="AP559" i="5"/>
  <c r="AW558" i="5"/>
  <c r="AR558" i="5"/>
  <c r="AN558" i="5"/>
  <c r="AO540" i="5"/>
  <c r="AP539" i="5"/>
  <c r="AQ538" i="5"/>
  <c r="AX537" i="5"/>
  <c r="AT537" i="5"/>
  <c r="AO537" i="5"/>
  <c r="AP527" i="5"/>
  <c r="AQ526" i="5"/>
  <c r="AR525" i="5"/>
  <c r="AN525" i="5"/>
  <c r="AU524" i="5"/>
  <c r="AP524" i="5"/>
  <c r="AQ514" i="5"/>
  <c r="AR513" i="5"/>
  <c r="AN513" i="5"/>
  <c r="AO512" i="5"/>
  <c r="AV511" i="5"/>
  <c r="AQ511" i="5"/>
  <c r="AZ587" i="5"/>
  <c r="AN605" i="5"/>
  <c r="AR603" i="5"/>
  <c r="AX602" i="5"/>
  <c r="AR602" i="5"/>
  <c r="AQ600" i="5"/>
  <c r="AQ599" i="5"/>
  <c r="AQ598" i="5"/>
  <c r="AV597" i="5"/>
  <c r="AP597" i="5"/>
  <c r="AP595" i="5"/>
  <c r="AO594" i="5"/>
  <c r="AO593" i="5"/>
  <c r="AU592" i="5"/>
  <c r="AN592" i="5"/>
  <c r="AN590" i="5"/>
  <c r="AN589" i="5"/>
  <c r="AX587" i="5"/>
  <c r="AR587" i="5"/>
  <c r="AR582" i="5"/>
  <c r="AQ581" i="5"/>
  <c r="AQ580" i="5"/>
  <c r="AW579" i="5"/>
  <c r="AP579" i="5"/>
  <c r="AP561" i="5"/>
  <c r="AP560" i="5"/>
  <c r="AO559" i="5"/>
  <c r="AU558" i="5"/>
  <c r="AO558" i="5"/>
  <c r="AN540" i="5"/>
  <c r="AN539" i="5"/>
  <c r="AN538" i="5"/>
  <c r="AR537" i="5"/>
  <c r="AR527" i="5"/>
  <c r="AR526" i="5"/>
  <c r="AQ525" i="5"/>
  <c r="AW524" i="5"/>
  <c r="AQ524" i="5"/>
  <c r="AP514" i="5"/>
  <c r="AP513" i="5"/>
  <c r="AP512" i="5"/>
  <c r="AU511" i="5"/>
  <c r="AO511" i="5"/>
  <c r="BD587" i="5"/>
  <c r="AR605" i="5"/>
  <c r="AQ604" i="5"/>
  <c r="AQ603" i="5"/>
  <c r="AW602" i="5"/>
  <c r="AP602" i="5"/>
  <c r="AP600" i="5"/>
  <c r="AP599" i="5"/>
  <c r="AO598" i="5"/>
  <c r="AU597" i="5"/>
  <c r="AO597" i="5"/>
  <c r="AN595" i="5"/>
  <c r="AN594" i="5"/>
  <c r="AN593" i="5"/>
  <c r="AR592" i="5"/>
  <c r="AR590" i="5"/>
  <c r="AR589" i="5"/>
  <c r="AQ588" i="5"/>
  <c r="AW587" i="5"/>
  <c r="AQ587" i="5"/>
  <c r="AP582" i="5"/>
  <c r="AP581" i="5"/>
  <c r="AP580" i="5"/>
  <c r="AU579" i="5"/>
  <c r="AO579" i="5"/>
  <c r="AO561" i="5"/>
  <c r="AN560" i="5"/>
  <c r="AN559" i="5"/>
  <c r="AT558" i="5"/>
  <c r="AR540" i="5"/>
  <c r="AR539" i="5"/>
  <c r="AR538" i="5"/>
  <c r="AW537" i="5"/>
  <c r="AQ537" i="5"/>
  <c r="AQ527" i="5"/>
  <c r="AP526" i="5"/>
  <c r="AP525" i="5"/>
  <c r="AV524" i="5"/>
  <c r="AO524" i="5"/>
  <c r="AO514" i="5"/>
  <c r="AO513" i="5"/>
  <c r="AN512" i="5"/>
  <c r="AT511" i="5"/>
  <c r="AN511" i="5"/>
  <c r="BC587" i="5"/>
  <c r="AP605" i="5"/>
  <c r="AP604" i="5"/>
  <c r="AP603" i="5"/>
  <c r="AU602" i="5"/>
  <c r="AO602" i="5"/>
  <c r="AO600" i="5"/>
  <c r="AN599" i="5"/>
  <c r="AN598" i="5"/>
  <c r="AT597" i="5"/>
  <c r="AR595" i="5"/>
  <c r="AR594" i="5"/>
  <c r="AR593" i="5"/>
  <c r="AW592" i="5"/>
  <c r="AQ592" i="5"/>
  <c r="AQ590" i="5"/>
  <c r="AP589" i="5"/>
  <c r="AP588" i="5"/>
  <c r="AV587" i="5"/>
  <c r="AO587" i="5"/>
  <c r="AO582" i="5"/>
  <c r="AO581" i="5"/>
  <c r="AN580" i="5"/>
  <c r="AN579" i="5"/>
  <c r="AR560" i="5"/>
  <c r="AR559" i="5"/>
  <c r="AX558" i="5"/>
  <c r="AQ558" i="5"/>
  <c r="AQ540" i="5"/>
  <c r="AQ539" i="5"/>
  <c r="AP538" i="5"/>
  <c r="AV537" i="5"/>
  <c r="AP537" i="5"/>
  <c r="AO527" i="5"/>
  <c r="AO526" i="5"/>
  <c r="AO525" i="5"/>
  <c r="AT524" i="5"/>
  <c r="AN524" i="5"/>
  <c r="AN514" i="5"/>
  <c r="AR512" i="5"/>
  <c r="AX511" i="5"/>
  <c r="AR511" i="5"/>
  <c r="BA587" i="5"/>
  <c r="AO605" i="5"/>
  <c r="AO604" i="5"/>
  <c r="AN603" i="5"/>
  <c r="AT602" i="5"/>
  <c r="AN602" i="5"/>
  <c r="AR599" i="5"/>
  <c r="AR598" i="5"/>
  <c r="AX597" i="5"/>
  <c r="AQ597" i="5"/>
  <c r="AQ595" i="5"/>
  <c r="AQ594" i="5"/>
  <c r="AP593" i="5"/>
  <c r="AV592" i="5"/>
  <c r="AP592" i="5"/>
  <c r="AO590" i="5"/>
  <c r="AO589" i="5"/>
  <c r="AO588" i="5"/>
  <c r="AT587" i="5"/>
  <c r="AN587" i="5"/>
  <c r="AN582" i="5"/>
  <c r="AR580" i="5"/>
  <c r="AX579" i="5"/>
  <c r="AR579" i="5"/>
  <c r="AQ561" i="5"/>
  <c r="AQ560" i="5"/>
  <c r="AQ559" i="5"/>
  <c r="AV558" i="5"/>
  <c r="AP558" i="5"/>
  <c r="AP540" i="5"/>
  <c r="AO539" i="5"/>
  <c r="AO538" i="5"/>
  <c r="AU537" i="5"/>
  <c r="AN537" i="5"/>
  <c r="AN527" i="5"/>
  <c r="AN526" i="5"/>
  <c r="AX524" i="5"/>
  <c r="AR524" i="5"/>
  <c r="AR514" i="5"/>
  <c r="AQ513" i="5"/>
  <c r="AQ512" i="5"/>
  <c r="AW511" i="5"/>
  <c r="AP511" i="5"/>
  <c r="AQ202" i="5"/>
  <c r="AP205" i="5"/>
  <c r="AQ204" i="5"/>
  <c r="AR203" i="5"/>
  <c r="AN203" i="5"/>
  <c r="AW202" i="5"/>
  <c r="AP215" i="5"/>
  <c r="AU215" i="5"/>
  <c r="AN216" i="5"/>
  <c r="AR216" i="5"/>
  <c r="AQ217" i="5"/>
  <c r="AP218" i="5"/>
  <c r="AO228" i="5"/>
  <c r="AT228" i="5"/>
  <c r="AX228" i="5"/>
  <c r="AQ229" i="5"/>
  <c r="AP230" i="5"/>
  <c r="AO231" i="5"/>
  <c r="AN249" i="5"/>
  <c r="AR249" i="5"/>
  <c r="AW249" i="5"/>
  <c r="AP250" i="5"/>
  <c r="AO251" i="5"/>
  <c r="AN252" i="5"/>
  <c r="AR252" i="5"/>
  <c r="AQ270" i="5"/>
  <c r="AV270" i="5"/>
  <c r="AO271" i="5"/>
  <c r="AN272" i="5"/>
  <c r="AR272" i="5"/>
  <c r="AQ273" i="5"/>
  <c r="AP278" i="5"/>
  <c r="AU278" i="5"/>
  <c r="AN279" i="5"/>
  <c r="AR279" i="5"/>
  <c r="AQ280" i="5"/>
  <c r="AP281" i="5"/>
  <c r="AP283" i="5"/>
  <c r="AN285" i="5"/>
  <c r="A201" i="5"/>
  <c r="BA278" i="5"/>
  <c r="BD278" i="5"/>
  <c r="BC278" i="5"/>
  <c r="BB278" i="5"/>
  <c r="AZ278" i="5"/>
  <c r="AQ296" i="5"/>
  <c r="AR295" i="5"/>
  <c r="AN295" i="5"/>
  <c r="AO294" i="5"/>
  <c r="AV293" i="5"/>
  <c r="AQ293" i="5"/>
  <c r="AR291" i="5"/>
  <c r="AN291" i="5"/>
  <c r="AO290" i="5"/>
  <c r="AP289" i="5"/>
  <c r="AW288" i="5"/>
  <c r="AR288" i="5"/>
  <c r="AN288" i="5"/>
  <c r="AO286" i="5"/>
  <c r="AP285" i="5"/>
  <c r="AQ284" i="5"/>
  <c r="AX283" i="5"/>
  <c r="AT283" i="5"/>
  <c r="AP296" i="5"/>
  <c r="AQ295" i="5"/>
  <c r="AR294" i="5"/>
  <c r="AN294" i="5"/>
  <c r="AU293" i="5"/>
  <c r="AP293" i="5"/>
  <c r="AQ291" i="5"/>
  <c r="AR290" i="5"/>
  <c r="AN290" i="5"/>
  <c r="AO289" i="5"/>
  <c r="AV288" i="5"/>
  <c r="AQ288" i="5"/>
  <c r="AR286" i="5"/>
  <c r="AN286" i="5"/>
  <c r="AO285" i="5"/>
  <c r="AP284" i="5"/>
  <c r="AW283" i="5"/>
  <c r="AR283" i="5"/>
  <c r="AN283" i="5"/>
  <c r="AO296" i="5"/>
  <c r="AP295" i="5"/>
  <c r="AQ294" i="5"/>
  <c r="AX293" i="5"/>
  <c r="AT293" i="5"/>
  <c r="AO293" i="5"/>
  <c r="AP291" i="5"/>
  <c r="AQ290" i="5"/>
  <c r="AR289" i="5"/>
  <c r="AR296" i="5"/>
  <c r="AN296" i="5"/>
  <c r="AO295" i="5"/>
  <c r="AP294" i="5"/>
  <c r="AW293" i="5"/>
  <c r="AR293" i="5"/>
  <c r="AN293" i="5"/>
  <c r="AO291" i="5"/>
  <c r="AP290" i="5"/>
  <c r="AQ289" i="5"/>
  <c r="AX288" i="5"/>
  <c r="AT288" i="5"/>
  <c r="AO288" i="5"/>
  <c r="AP286" i="5"/>
  <c r="AQ285" i="5"/>
  <c r="AR284" i="5"/>
  <c r="AN284" i="5"/>
  <c r="AU283" i="5"/>
  <c r="AN202" i="5"/>
  <c r="AR202" i="5"/>
  <c r="AO205" i="5"/>
  <c r="AP204" i="5"/>
  <c r="AQ203" i="5"/>
  <c r="AT202" i="5"/>
  <c r="AX202" i="5"/>
  <c r="AQ215" i="5"/>
  <c r="AV215" i="5"/>
  <c r="AO216" i="5"/>
  <c r="AN217" i="5"/>
  <c r="AR217" i="5"/>
  <c r="AQ218" i="5"/>
  <c r="AP228" i="5"/>
  <c r="AU228" i="5"/>
  <c r="AN229" i="5"/>
  <c r="AR229" i="5"/>
  <c r="AQ230" i="5"/>
  <c r="AP231" i="5"/>
  <c r="AO249" i="5"/>
  <c r="AT249" i="5"/>
  <c r="AX249" i="5"/>
  <c r="AQ250" i="5"/>
  <c r="AP251" i="5"/>
  <c r="AO252" i="5"/>
  <c r="AN270" i="5"/>
  <c r="AR270" i="5"/>
  <c r="AW270" i="5"/>
  <c r="AP271" i="5"/>
  <c r="AO272" i="5"/>
  <c r="AN273" i="5"/>
  <c r="AR273" i="5"/>
  <c r="AQ278" i="5"/>
  <c r="AV278" i="5"/>
  <c r="AO279" i="5"/>
  <c r="AN280" i="5"/>
  <c r="AR280" i="5"/>
  <c r="AQ281" i="5"/>
  <c r="AQ283" i="5"/>
  <c r="AR285" i="5"/>
  <c r="AN289" i="5"/>
  <c r="A304" i="5"/>
  <c r="BD381" i="5"/>
  <c r="AZ381" i="5"/>
  <c r="BA381" i="5"/>
  <c r="BC381" i="5"/>
  <c r="BB381" i="5"/>
  <c r="AP399" i="5"/>
  <c r="AQ398" i="5"/>
  <c r="AR397" i="5"/>
  <c r="AN397" i="5"/>
  <c r="AU396" i="5"/>
  <c r="AP396" i="5"/>
  <c r="AQ394" i="5"/>
  <c r="AR393" i="5"/>
  <c r="AN393" i="5"/>
  <c r="AO392" i="5"/>
  <c r="AV391" i="5"/>
  <c r="AQ391" i="5"/>
  <c r="AR389" i="5"/>
  <c r="AN389" i="5"/>
  <c r="AO388" i="5"/>
  <c r="AP387" i="5"/>
  <c r="AW386" i="5"/>
  <c r="AR386" i="5"/>
  <c r="AN386" i="5"/>
  <c r="AO384" i="5"/>
  <c r="AP383" i="5"/>
  <c r="AQ382" i="5"/>
  <c r="AX381" i="5"/>
  <c r="AT381" i="5"/>
  <c r="AO381" i="5"/>
  <c r="AP376" i="5"/>
  <c r="AQ375" i="5"/>
  <c r="AR374" i="5"/>
  <c r="AN374" i="5"/>
  <c r="AU373" i="5"/>
  <c r="AP373" i="5"/>
  <c r="AQ355" i="5"/>
  <c r="AR354" i="5"/>
  <c r="AN354" i="5"/>
  <c r="AO353" i="5"/>
  <c r="AV352" i="5"/>
  <c r="AQ352" i="5"/>
  <c r="AR334" i="5"/>
  <c r="AN334" i="5"/>
  <c r="AO333" i="5"/>
  <c r="AP332" i="5"/>
  <c r="AW331" i="5"/>
  <c r="AR331" i="5"/>
  <c r="AN331" i="5"/>
  <c r="AO321" i="5"/>
  <c r="AP320" i="5"/>
  <c r="AQ319" i="5"/>
  <c r="AX318" i="5"/>
  <c r="AT318" i="5"/>
  <c r="AO318" i="5"/>
  <c r="AP308" i="5"/>
  <c r="AQ307" i="5"/>
  <c r="AR306" i="5"/>
  <c r="AN306" i="5"/>
  <c r="AU305" i="5"/>
  <c r="AP305" i="5"/>
  <c r="AO399" i="5"/>
  <c r="AP398" i="5"/>
  <c r="AQ397" i="5"/>
  <c r="AX396" i="5"/>
  <c r="AT396" i="5"/>
  <c r="AO396" i="5"/>
  <c r="AP394" i="5"/>
  <c r="AQ393" i="5"/>
  <c r="AR392" i="5"/>
  <c r="AN392" i="5"/>
  <c r="AU391" i="5"/>
  <c r="AP391" i="5"/>
  <c r="AQ389" i="5"/>
  <c r="AR388" i="5"/>
  <c r="AN388" i="5"/>
  <c r="AO387" i="5"/>
  <c r="AV386" i="5"/>
  <c r="AQ386" i="5"/>
  <c r="AR384" i="5"/>
  <c r="AN384" i="5"/>
  <c r="AO383" i="5"/>
  <c r="AP382" i="5"/>
  <c r="AW381" i="5"/>
  <c r="AR381" i="5"/>
  <c r="AN381" i="5"/>
  <c r="AO376" i="5"/>
  <c r="AP375" i="5"/>
  <c r="AQ374" i="5"/>
  <c r="AX373" i="5"/>
  <c r="AT373" i="5"/>
  <c r="AO373" i="5"/>
  <c r="AP355" i="5"/>
  <c r="AQ354" i="5"/>
  <c r="AR353" i="5"/>
  <c r="AN353" i="5"/>
  <c r="AU352" i="5"/>
  <c r="AP352" i="5"/>
  <c r="AQ334" i="5"/>
  <c r="AR333" i="5"/>
  <c r="AN333" i="5"/>
  <c r="AO332" i="5"/>
  <c r="AV331" i="5"/>
  <c r="AQ331" i="5"/>
  <c r="AR321" i="5"/>
  <c r="AN321" i="5"/>
  <c r="AO320" i="5"/>
  <c r="AP319" i="5"/>
  <c r="AW318" i="5"/>
  <c r="AR318" i="5"/>
  <c r="AN318" i="5"/>
  <c r="AO308" i="5"/>
  <c r="AP307" i="5"/>
  <c r="AQ306" i="5"/>
  <c r="AX305" i="5"/>
  <c r="AT305" i="5"/>
  <c r="AO305" i="5"/>
  <c r="AR399" i="5"/>
  <c r="AN399" i="5"/>
  <c r="AO398" i="5"/>
  <c r="AP397" i="5"/>
  <c r="AW396" i="5"/>
  <c r="AR396" i="5"/>
  <c r="AN396" i="5"/>
  <c r="AO394" i="5"/>
  <c r="AP393" i="5"/>
  <c r="AQ392" i="5"/>
  <c r="AX391" i="5"/>
  <c r="AT391" i="5"/>
  <c r="AO391" i="5"/>
  <c r="AP389" i="5"/>
  <c r="AQ388" i="5"/>
  <c r="AR387" i="5"/>
  <c r="AN387" i="5"/>
  <c r="AU386" i="5"/>
  <c r="AP386" i="5"/>
  <c r="AQ384" i="5"/>
  <c r="AR383" i="5"/>
  <c r="AN383" i="5"/>
  <c r="AO382" i="5"/>
  <c r="AV381" i="5"/>
  <c r="AQ381" i="5"/>
  <c r="AR376" i="5"/>
  <c r="AN376" i="5"/>
  <c r="AO375" i="5"/>
  <c r="AP374" i="5"/>
  <c r="AW373" i="5"/>
  <c r="AR373" i="5"/>
  <c r="AN373" i="5"/>
  <c r="AO355" i="5"/>
  <c r="AP354" i="5"/>
  <c r="AQ353" i="5"/>
  <c r="AX352" i="5"/>
  <c r="AO352" i="5"/>
  <c r="AP334" i="5"/>
  <c r="AQ333" i="5"/>
  <c r="AR332" i="5"/>
  <c r="AN332" i="5"/>
  <c r="AU331" i="5"/>
  <c r="AP331" i="5"/>
  <c r="AQ321" i="5"/>
  <c r="AR320" i="5"/>
  <c r="AN320" i="5"/>
  <c r="AO319" i="5"/>
  <c r="AV318" i="5"/>
  <c r="AQ318" i="5"/>
  <c r="AR308" i="5"/>
  <c r="AN308" i="5"/>
  <c r="AO307" i="5"/>
  <c r="AP306" i="5"/>
  <c r="AW305" i="5"/>
  <c r="AR305" i="5"/>
  <c r="AN305" i="5"/>
  <c r="AQ399" i="5"/>
  <c r="AR398" i="5"/>
  <c r="AN398" i="5"/>
  <c r="AO397" i="5"/>
  <c r="AV396" i="5"/>
  <c r="AQ396" i="5"/>
  <c r="AR394" i="5"/>
  <c r="AN394" i="5"/>
  <c r="AO393" i="5"/>
  <c r="AP392" i="5"/>
  <c r="AW391" i="5"/>
  <c r="AR391" i="5"/>
  <c r="AN391" i="5"/>
  <c r="AO389" i="5"/>
  <c r="AP388" i="5"/>
  <c r="AQ387" i="5"/>
  <c r="AX386" i="5"/>
  <c r="AT386" i="5"/>
  <c r="AO386" i="5"/>
  <c r="AP384" i="5"/>
  <c r="AQ383" i="5"/>
  <c r="AR382" i="5"/>
  <c r="AN382" i="5"/>
  <c r="AU381" i="5"/>
  <c r="AP381" i="5"/>
  <c r="AQ376" i="5"/>
  <c r="AR375" i="5"/>
  <c r="AN375" i="5"/>
  <c r="AO374" i="5"/>
  <c r="AV373" i="5"/>
  <c r="AQ373" i="5"/>
  <c r="AR355" i="5"/>
  <c r="AN355" i="5"/>
  <c r="AO354" i="5"/>
  <c r="AP353" i="5"/>
  <c r="AW352" i="5"/>
  <c r="AR352" i="5"/>
  <c r="AN352" i="5"/>
  <c r="AO334" i="5"/>
  <c r="AP333" i="5"/>
  <c r="AQ332" i="5"/>
  <c r="AX331" i="5"/>
  <c r="AT331" i="5"/>
  <c r="AO331" i="5"/>
  <c r="AP321" i="5"/>
  <c r="AQ320" i="5"/>
  <c r="AR319" i="5"/>
  <c r="AN319" i="5"/>
  <c r="AU318" i="5"/>
  <c r="AP318" i="5"/>
  <c r="AQ308" i="5"/>
  <c r="AR307" i="5"/>
  <c r="AN307" i="5"/>
  <c r="AO306" i="5"/>
  <c r="AV305" i="5"/>
  <c r="AQ305" i="5"/>
  <c r="AO202" i="5"/>
  <c r="AR205" i="5"/>
  <c r="AN205" i="5"/>
  <c r="AO204" i="5"/>
  <c r="AP203" i="5"/>
  <c r="AU202" i="5"/>
  <c r="AN215" i="5"/>
  <c r="AR215" i="5"/>
  <c r="AW215" i="5"/>
  <c r="AP216" i="5"/>
  <c r="AO217" i="5"/>
  <c r="AN218" i="5"/>
  <c r="AR218" i="5"/>
  <c r="AQ228" i="5"/>
  <c r="AV228" i="5"/>
  <c r="AO229" i="5"/>
  <c r="AN230" i="5"/>
  <c r="AR230" i="5"/>
  <c r="AQ231" i="5"/>
  <c r="AP249" i="5"/>
  <c r="AU249" i="5"/>
  <c r="AN250" i="5"/>
  <c r="AR250" i="5"/>
  <c r="AQ251" i="5"/>
  <c r="AP252" i="5"/>
  <c r="AO270" i="5"/>
  <c r="AT270" i="5"/>
  <c r="AX270" i="5"/>
  <c r="AQ271" i="5"/>
  <c r="AP272" i="5"/>
  <c r="AO273" i="5"/>
  <c r="AN278" i="5"/>
  <c r="AR278" i="5"/>
  <c r="AW278" i="5"/>
  <c r="AP279" i="5"/>
  <c r="AO280" i="5"/>
  <c r="AN281" i="5"/>
  <c r="AR281" i="5"/>
  <c r="AV283" i="5"/>
  <c r="AQ286" i="5"/>
  <c r="G15" i="4"/>
  <c r="F5" i="4"/>
  <c r="G5" i="4" s="1"/>
  <c r="G23" i="4"/>
  <c r="G13" i="4"/>
  <c r="G27" i="4"/>
  <c r="G46" i="4"/>
  <c r="G29" i="4"/>
  <c r="G17" i="4"/>
  <c r="G33" i="4"/>
  <c r="G37" i="4"/>
  <c r="G39" i="4"/>
  <c r="G2" i="4"/>
  <c r="E44" i="7" l="1"/>
  <c r="G43" i="4"/>
  <c r="G44" i="4"/>
  <c r="G45" i="4"/>
  <c r="G42" i="4"/>
  <c r="G18" i="4"/>
  <c r="G19" i="4"/>
  <c r="B19" i="4"/>
  <c r="G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tc={EF643FF2-7A5C-8D42-AA82-63ECA045F637}</author>
  </authors>
  <commentList>
    <comment ref="A1" authorId="0" shapeId="0" xr:uid="{EF643FF2-7A5C-8D42-AA82-63ECA045F63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average values from across all edge computing nodes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tc={1D8FDEDB-3567-3F46-8B4F-3F8581172740}</author>
  </authors>
  <commentList>
    <comment ref="A1" authorId="0" shapeId="0" xr:uid="{1D8FDEDB-3567-3F46-8B4F-3F858117274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average values from across all edge computing nodes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<sst xmlns="http://schemas.openxmlformats.org/spreadsheetml/2006/main" count="1046" uniqueCount="147">
  <si>
    <t>timestamp</t>
  </si>
  <si>
    <t>{"InfraID":"Edge-Pi4","device":"mmcblk0","instance":"129.127.230.61:9100","job":"node","label":"Disk Write Rate (Bytes/Sec)"}</t>
  </si>
  <si>
    <t>{"InfraID":"Edge-Pi4","device":"mmcblk0","instance":"129.127.231.125:9100","job":"node","label":"Disk Write Rate (Bytes/Sec)"}</t>
  </si>
  <si>
    <t>{"InfraID":"Edge-Pi4","device":"mmcblk0","instance":"129.127.231.162:9100","job":"node","label":"Disk Write Rate (Bytes/Sec)"}</t>
  </si>
  <si>
    <t>{"InfraID":"Edge-Pi4","device":"mmcblk0","instance":"129.127.231.168:9100","job":"node","label":"Disk Write Rate (Bytes/Sec)"}</t>
  </si>
  <si>
    <t>{"InfraID":"Edge-Pi4","device":"mmcblk0p1","instance":"129.127.230.61:9100","job":"node","label":"Disk Write Rate (Bytes/Sec)"}</t>
  </si>
  <si>
    <t>{"InfraID":"Edge-Pi4","device":"mmcblk0p1","instance":"129.127.231.125:9100","job":"node","label":"Disk Write Rate (Bytes/Sec)"}</t>
  </si>
  <si>
    <t>{"InfraID":"Edge-Pi4","device":"mmcblk0p1","instance":"129.127.231.162:9100","job":"node","label":"Disk Write Rate (Bytes/Sec)"}</t>
  </si>
  <si>
    <t>{"InfraID":"Edge-Pi4","device":"mmcblk0p1","instance":"129.127.231.168:9100","job":"node","label":"Disk Write Rate (Bytes/Sec)"}</t>
  </si>
  <si>
    <t>{"InfraID":"Edge-Pi4","device":"mmcblk0p2","instance":"129.127.230.61:9100","job":"node","label":"Disk Write Rate (Bytes/Sec)"}</t>
  </si>
  <si>
    <t>{"InfraID":"Edge-Pi4","device":"mmcblk0p2","instance":"129.127.231.125:9100","job":"node","label":"Disk Write Rate (Bytes/Sec)"}</t>
  </si>
  <si>
    <t>{"InfraID":"Edge-Pi4","device":"mmcblk0p2","instance":"129.127.231.162:9100","job":"node","label":"Disk Write Rate (Bytes/Sec)"}</t>
  </si>
  <si>
    <t>{"InfraID":"Edge-Pi4","device":"mmcblk0p2","instance":"129.127.231.168:9100","job":"node","label":"Disk Write Rate (Bytes/Sec)"}</t>
  </si>
  <si>
    <t>{"InfraID":"Edge-Pi4","device":"nvme0n1","instance":"129.127.231.53:9100","job":"node","label":"Disk Write Rate (Bytes/Sec)"}</t>
  </si>
  <si>
    <t>{"InfraID":"Edge-Pi4","device":"mmcblk0","instance":"129.127.230.61:9100","job":"node","label":"Disk Read Rate (Bytes/Sec)"}</t>
  </si>
  <si>
    <t>{"InfraID":"Edge-Pi4","device":"mmcblk0","instance":"129.127.231.125:9100","job":"node","label":"Disk Read Rate (Bytes/Sec)"}</t>
  </si>
  <si>
    <t>{"InfraID":"Edge-Pi4","device":"mmcblk0","instance":"129.127.231.162:9100","job":"node","label":"Disk Read Rate (Bytes/Sec)"}</t>
  </si>
  <si>
    <t>{"InfraID":"Edge-Pi4","device":"mmcblk0","instance":"129.127.231.168:9100","job":"node","label":"Disk Read Rate (Bytes/Sec)"}</t>
  </si>
  <si>
    <t>{"InfraID":"Edge-Pi4","device":"mmcblk0p1","instance":"129.127.230.61:9100","job":"node","label":"Disk Read Rate (Bytes/Sec)"}</t>
  </si>
  <si>
    <t>{"InfraID":"Edge-Pi4","device":"mmcblk0p1","instance":"129.127.231.125:9100","job":"node","label":"Disk Read Rate (Bytes/Sec)"}</t>
  </si>
  <si>
    <t>{"InfraID":"Edge-Pi4","device":"mmcblk0p1","instance":"129.127.231.162:9100","job":"node","label":"Disk Read Rate (Bytes/Sec)"}</t>
  </si>
  <si>
    <t>{"InfraID":"Edge-Pi4","device":"mmcblk0p1","instance":"129.127.231.168:9100","job":"node","label":"Disk Read Rate (Bytes/Sec)"}</t>
  </si>
  <si>
    <t>{"InfraID":"Edge-Pi4","device":"mmcblk0p2","instance":"129.127.230.61:9100","job":"node","label":"Disk Read Rate (Bytes/Sec)"}</t>
  </si>
  <si>
    <t>{"InfraID":"Edge-Pi4","device":"mmcblk0p2","instance":"129.127.231.125:9100","job":"node","label":"Disk Read Rate (Bytes/Sec)"}</t>
  </si>
  <si>
    <t>{"InfraID":"Edge-Pi4","device":"mmcblk0p2","instance":"129.127.231.162:9100","job":"node","label":"Disk Read Rate (Bytes/Sec)"}</t>
  </si>
  <si>
    <t>{"InfraID":"Edge-Pi4","device":"mmcblk0p2","instance":"129.127.231.168:9100","job":"node","label":"Disk Read Rate (Bytes/Sec)"}</t>
  </si>
  <si>
    <t>{"InfraID":"Edge-Pi4","device":"nvme0n1","instance":"129.127.231.53:9100","job":"node","label":"Disk Read Rate (Bytes/Sec)"}</t>
  </si>
  <si>
    <t>{"InfraID":"Edge-Pi4","instance":"129.127.230.61:9100","job":"node","label":"Free Memory Percentage"}</t>
  </si>
  <si>
    <t>{"InfraID":"Edge-Pi4","instance":"129.127.231.125:9100","job":"node","label":"Free Memory Percentage"}</t>
  </si>
  <si>
    <t>{"InfraID":"Edge-Pi4","instance":"129.127.231.162:9100","job":"node","label":"Free Memory Percentage"}</t>
  </si>
  <si>
    <t>{"InfraID":"Edge-Pi4","instance":"129.127.231.168:9100","job":"node","label":"Free Memory Percentage"}</t>
  </si>
  <si>
    <t>{"InfraID":"Edge-Pi4","instance":"129.127.231.53:9100","job":"node","label":"Free Memory Percentage"}</t>
  </si>
  <si>
    <t>{"InfraID":"Edge-Pi4","device":"docker0","instance":"129.127.230.61:9100","job":"node","label":"Network Receive Rate (Bytes/Sec)"}</t>
  </si>
  <si>
    <t>{"InfraID":"Edge-Pi4","device":"docker0","instance":"129.127.231.125:9100","job":"node","label":"Network Receive Rate (Bytes/Sec)"}</t>
  </si>
  <si>
    <t>{"InfraID":"Edge-Pi4","device":"docker0","instance":"129.127.231.162:9100","job":"node","label":"Network Receive Rate (Bytes/Sec)"}</t>
  </si>
  <si>
    <t>{"InfraID":"Edge-Pi4","device":"docker0","instance":"129.127.231.168:9100","job":"node","label":"Network Receive Rate (Bytes/Sec)"}</t>
  </si>
  <si>
    <t>{"InfraID":"Edge-Pi4","device":"docker0","instance":"129.127.231.53:9100","job":"node","label":"Network Receive Rate (Bytes/Sec)"}</t>
  </si>
  <si>
    <t>{"InfraID":"Edge-Pi4","device":"eno1","instance":"129.127.231.53:9100","job":"node","label":"Network Receive Rate (Bytes/Sec)"}</t>
  </si>
  <si>
    <t>{"InfraID":"Edge-Pi4","device":"enp5s0","instance":"129.127.231.53:9100","job":"node","label":"Network Receive Rate (Bytes/Sec)"}</t>
  </si>
  <si>
    <t>{"InfraID":"Edge-Pi4","device":"eth0","instance":"129.127.230.61:9100","job":"node","label":"Network Receive Rate (Bytes/Sec)"}</t>
  </si>
  <si>
    <t>{"InfraID":"Edge-Pi4","device":"eth0","instance":"129.127.231.125:9100","job":"node","label":"Network Receive Rate (Bytes/Sec)"}</t>
  </si>
  <si>
    <t>{"InfraID":"Edge-Pi4","device":"eth0","instance":"129.127.231.162:9100","job":"node","label":"Network Receive Rate (Bytes/Sec)"}</t>
  </si>
  <si>
    <t>{"InfraID":"Edge-Pi4","device":"eth0","instance":"129.127.231.168:9100","job":"node","label":"Network Receive Rate (Bytes/Sec)"}</t>
  </si>
  <si>
    <t>{"InfraID":"Edge-Pi4","device":"lo","instance":"129.127.230.61:9100","job":"node","label":"Network Receive Rate (Bytes/Sec)"}</t>
  </si>
  <si>
    <t>{"InfraID":"Edge-Pi4","device":"lo","instance":"129.127.231.125:9100","job":"node","label":"Network Receive Rate (Bytes/Sec)"}</t>
  </si>
  <si>
    <t>{"InfraID":"Edge-Pi4","device":"lo","instance":"129.127.231.162:9100","job":"node","label":"Network Receive Rate (Bytes/Sec)"}</t>
  </si>
  <si>
    <t>{"InfraID":"Edge-Pi4","device":"lo","instance":"129.127.231.168:9100","job":"node","label":"Network Receive Rate (Bytes/Sec)"}</t>
  </si>
  <si>
    <t>{"InfraID":"Edge-Pi4","device":"lo","instance":"129.127.231.53:9100","job":"node","label":"Network Receive Rate (Bytes/Sec)"}</t>
  </si>
  <si>
    <t>{"InfraID":"Edge-Pi4","device":"wlan0","instance":"129.127.230.61:9100","job":"node","label":"Network Receive Rate (Bytes/Sec)"}</t>
  </si>
  <si>
    <t>{"InfraID":"Edge-Pi4","device":"wlan0","instance":"129.127.231.125:9100","job":"node","label":"Network Receive Rate (Bytes/Sec)"}</t>
  </si>
  <si>
    <t>{"InfraID":"Edge-Pi4","device":"wlan0","instance":"129.127.231.162:9100","job":"node","label":"Network Receive Rate (Bytes/Sec)"}</t>
  </si>
  <si>
    <t>{"InfraID":"Edge-Pi4","device":"wlan0","instance":"129.127.231.168:9100","job":"node","label":"Network Receive Rate (Bytes/Sec)"}</t>
  </si>
  <si>
    <t>{"InfraID":"Edge-Pi4","device":"wlp6s0","instance":"129.127.231.53:9100","job":"node","label":"Network Receive Rate (Bytes/Sec)"}</t>
  </si>
  <si>
    <t>{"InfraID":"Edge-Pi4","device":"docker0","instance":"129.127.230.61:9100","job":"node","label":"Network Send Rate (Bytes/Sec)"}</t>
  </si>
  <si>
    <t>{"InfraID":"Edge-Pi4","device":"docker0","instance":"129.127.231.125:9100","job":"node","label":"Network Send Rate (Bytes/Sec)"}</t>
  </si>
  <si>
    <t>{"InfraID":"Edge-Pi4","device":"docker0","instance":"129.127.231.162:9100","job":"node","label":"Network Send Rate (Bytes/Sec)"}</t>
  </si>
  <si>
    <t>{"InfraID":"Edge-Pi4","device":"docker0","instance":"129.127.231.168:9100","job":"node","label":"Network Send Rate (Bytes/Sec)"}</t>
  </si>
  <si>
    <t>{"InfraID":"Edge-Pi4","device":"docker0","instance":"129.127.231.53:9100","job":"node","label":"Network Send Rate (Bytes/Sec)"}</t>
  </si>
  <si>
    <t>{"InfraID":"Edge-Pi4","device":"eno1","instance":"129.127.231.53:9100","job":"node","label":"Network Send Rate (Bytes/Sec)"}</t>
  </si>
  <si>
    <t>{"InfraID":"Edge-Pi4","device":"enp5s0","instance":"129.127.231.53:9100","job":"node","label":"Network Send Rate (Bytes/Sec)"}</t>
  </si>
  <si>
    <t>{"InfraID":"Edge-Pi4","device":"eth0","instance":"129.127.230.61:9100","job":"node","label":"Network Send Rate (Bytes/Sec)"}</t>
  </si>
  <si>
    <t>{"InfraID":"Edge-Pi4","device":"eth0","instance":"129.127.231.125:9100","job":"node","label":"Network Send Rate (Bytes/Sec)"}</t>
  </si>
  <si>
    <t>{"InfraID":"Edge-Pi4","device":"eth0","instance":"129.127.231.162:9100","job":"node","label":"Network Send Rate (Bytes/Sec)"}</t>
  </si>
  <si>
    <t>{"InfraID":"Edge-Pi4","device":"eth0","instance":"129.127.231.168:9100","job":"node","label":"Network Send Rate (Bytes/Sec)"}</t>
  </si>
  <si>
    <t>{"InfraID":"Edge-Pi4","device":"lo","instance":"129.127.230.61:9100","job":"node","label":"Network Send Rate (Bytes/Sec)"}</t>
  </si>
  <si>
    <t>{"InfraID":"Edge-Pi4","device":"lo","instance":"129.127.231.125:9100","job":"node","label":"Network Send Rate (Bytes/Sec)"}</t>
  </si>
  <si>
    <t>{"InfraID":"Edge-Pi4","device":"lo","instance":"129.127.231.162:9100","job":"node","label":"Network Send Rate (Bytes/Sec)"}</t>
  </si>
  <si>
    <t>{"InfraID":"Edge-Pi4","device":"lo","instance":"129.127.231.168:9100","job":"node","label":"Network Send Rate (Bytes/Sec)"}</t>
  </si>
  <si>
    <t>{"InfraID":"Edge-Pi4","device":"lo","instance":"129.127.231.53:9100","job":"node","label":"Network Send Rate (Bytes/Sec)"}</t>
  </si>
  <si>
    <t>{"InfraID":"Edge-Pi4","device":"wlan0","instance":"129.127.230.61:9100","job":"node","label":"Network Send Rate (Bytes/Sec)"}</t>
  </si>
  <si>
    <t>{"InfraID":"Edge-Pi4","device":"wlan0","instance":"129.127.231.125:9100","job":"node","label":"Network Send Rate (Bytes/Sec)"}</t>
  </si>
  <si>
    <t>{"InfraID":"Edge-Pi4","device":"wlan0","instance":"129.127.231.162:9100","job":"node","label":"Network Send Rate (Bytes/Sec)"}</t>
  </si>
  <si>
    <t>{"InfraID":"Edge-Pi4","device":"wlan0","instance":"129.127.231.168:9100","job":"node","label":"Network Send Rate (Bytes/Sec)"}</t>
  </si>
  <si>
    <t>{"InfraID":"Edge-Pi4","device":"wlp6s0","instance":"129.127.231.53:9100","job":"node","label":"Network Send Rate (Bytes/Sec)"}</t>
  </si>
  <si>
    <t>{"InfraID":"Edge-Pi4","instance":"129.127.231.53:9100","job":"node","label":"CPU Wait Percentage"}</t>
  </si>
  <si>
    <t>{"InfraID":"Edge-Pi4","instance":"129.127.231.53:9100","job":"node","label":"IO Wait Percentage"}</t>
  </si>
  <si>
    <t>{"InfraID":"Edge-Pi4","instance":"129.127.231.53:9100","job":"node","label":"Memory Wait Percentage"}</t>
  </si>
  <si>
    <t>{"InfraID":"Edge-Pi4","cpu":"0","instance":"129.127.230.61:9100","job":"node","mode":"idle","label":"CPU Usage Percentage"}</t>
  </si>
  <si>
    <t>{"InfraID":"Edge-Pi4","cpu":"0","instance":"129.127.231.125:9100","job":"node","mode":"idle","label":"CPU Usage Percentage"}</t>
  </si>
  <si>
    <t>{"InfraID":"Edge-Pi4","cpu":"0","instance":"129.127.231.162:9100","job":"node","mode":"idle","label":"CPU Usage Percentage"}</t>
  </si>
  <si>
    <t>{"InfraID":"Edge-Pi4","cpu":"0","instance":"129.127.231.168:9100","job":"node","mode":"idle","label":"CPU Usage Percentage"}</t>
  </si>
  <si>
    <t>{"InfraID":"Edge-Pi4","cpu":"0","instance":"129.127.231.53:9100","job":"node","mode":"idle","label":"CPU Usage Percentage"}</t>
  </si>
  <si>
    <t>{"InfraID":"Edge-Pi4","cpu":"1","instance":"129.127.230.61:9100","job":"node","mode":"idle","label":"CPU Usage Percentage"}</t>
  </si>
  <si>
    <t>{"InfraID":"Edge-Pi4","cpu":"1","instance":"129.127.231.125:9100","job":"node","mode":"idle","label":"CPU Usage Percentage"}</t>
  </si>
  <si>
    <t>{"InfraID":"Edge-Pi4","cpu":"1","instance":"129.127.231.162:9100","job":"node","mode":"idle","label":"CPU Usage Percentage"}</t>
  </si>
  <si>
    <t>{"InfraID":"Edge-Pi4","cpu":"1","instance":"129.127.231.168:9100","job":"node","mode":"idle","label":"CPU Usage Percentage"}</t>
  </si>
  <si>
    <t>{"InfraID":"Edge-Pi4","cpu":"1","instance":"129.127.231.53:9100","job":"node","mode":"idle","label":"CPU Usage Percentage"}</t>
  </si>
  <si>
    <t>{"InfraID":"Edge-Pi4","cpu":"2","instance":"129.127.230.61:9100","job":"node","mode":"idle","label":"CPU Usage Percentage"}</t>
  </si>
  <si>
    <t>{"InfraID":"Edge-Pi4","cpu":"2","instance":"129.127.231.125:9100","job":"node","mode":"idle","label":"CPU Usage Percentage"}</t>
  </si>
  <si>
    <t>{"InfraID":"Edge-Pi4","cpu":"2","instance":"129.127.231.162:9100","job":"node","mode":"idle","label":"CPU Usage Percentage"}</t>
  </si>
  <si>
    <t>{"InfraID":"Edge-Pi4","cpu":"2","instance":"129.127.231.168:9100","job":"node","mode":"idle","label":"CPU Usage Percentage"}</t>
  </si>
  <si>
    <t>{"InfraID":"Edge-Pi4","cpu":"2","instance":"129.127.231.53:9100","job":"node","mode":"idle","label":"CPU Usage Percentage"}</t>
  </si>
  <si>
    <t>{"InfraID":"Edge-Pi4","cpu":"3","instance":"129.127.230.61:9100","job":"node","mode":"idle","label":"CPU Usage Percentage"}</t>
  </si>
  <si>
    <t>{"InfraID":"Edge-Pi4","cpu":"3","instance":"129.127.231.125:9100","job":"node","mode":"idle","label":"CPU Usage Percentage"}</t>
  </si>
  <si>
    <t>{"InfraID":"Edge-Pi4","cpu":"3","instance":"129.127.231.162:9100","job":"node","mode":"idle","label":"CPU Usage Percentage"}</t>
  </si>
  <si>
    <t>{"InfraID":"Edge-Pi4","cpu":"3","instance":"129.127.231.168:9100","job":"node","mode":"idle","label":"CPU Usage Percentage"}</t>
  </si>
  <si>
    <t>{"InfraID":"Edge-Pi4","cpu":"3","instance":"129.127.231.53:9100","job":"node","mode":"idle","label":"CPU Usage Percentage"}</t>
  </si>
  <si>
    <t>{"InfraID":"Edge-Pi4","cpu":"4","instance":"129.127.231.53:9100","job":"node","mode":"idle","label":"CPU Usage Percentage"}</t>
  </si>
  <si>
    <t>{"InfraID":"Edge-Pi4","cpu":"5","instance":"129.127.231.53:9100","job":"node","mode":"idle","label":"CPU Usage Percentage"}</t>
  </si>
  <si>
    <t>{"InfraID":"Edge-Pi4","cpu":"6","instance":"129.127.231.53:9100","job":"node","mode":"idle","label":"CPU Usage Percentage"}</t>
  </si>
  <si>
    <t>{"InfraID":"Edge-Pi4","cpu":"7","instance":"129.127.231.53:9100","job":"node","mode":"idle","label":"CPU Usage Percentage"}</t>
  </si>
  <si>
    <t>Avg</t>
  </si>
  <si>
    <t>Min</t>
  </si>
  <si>
    <t>Max</t>
  </si>
  <si>
    <t>Median</t>
  </si>
  <si>
    <t>Whole Median</t>
  </si>
  <si>
    <t>Whole Avg</t>
  </si>
  <si>
    <t>Whole Min</t>
  </si>
  <si>
    <t>Whole Max</t>
  </si>
  <si>
    <t>Whole Std</t>
  </si>
  <si>
    <t>Round</t>
  </si>
  <si>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</si>
  <si>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</si>
  <si>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</si>
  <si>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</si>
  <si>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</si>
  <si>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</si>
  <si>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</si>
  <si>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</si>
  <si>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</si>
  <si>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</si>
  <si>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</si>
  <si>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</si>
  <si>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>Average</t>
  </si>
  <si>
    <t>Std Dev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</si>
  <si>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</si>
  <si>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</si>
  <si>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</si>
  <si>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</si>
  <si>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</si>
  <si>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</si>
  <si>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</si>
  <si>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</si>
  <si>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 xml:space="preserve"> </t>
  </si>
  <si>
    <t>Increase in Disk Write</t>
  </si>
  <si>
    <t>Increase in Network Received</t>
  </si>
  <si>
    <t>Increase in Network Sent</t>
  </si>
  <si>
    <t>Increase in CPU Usage</t>
  </si>
  <si>
    <t>Avg Used Memory (%)</t>
  </si>
  <si>
    <t>Max Used Memory</t>
  </si>
  <si>
    <t>Median Used Memory</t>
  </si>
  <si>
    <t>Min Free memory (%)</t>
  </si>
  <si>
    <t>Increase in Memory Usage</t>
  </si>
  <si>
    <t>Avg Disk Write</t>
  </si>
  <si>
    <t>Avg Network Received</t>
  </si>
  <si>
    <t>Baseline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</si>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</sst>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0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oi-Nguyen Tran" id="{F93312DE-78CD-6C4D-B9C5-C30826BBFCFF}" userId="2166f1377fd69d7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3-31T00:15:30.39" personId="{F93312DE-78CD-6C4D-B9C5-C30826BBFCFF}" id="{EF643FF2-7A5C-8D42-AA82-63ECA045F637}">
    <text>These are average values from across all edge computing nodes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3-31T00:15:30.39" personId="{F93312DE-78CD-6C4D-B9C5-C30826BBFCFF}" id="{1D8FDEDB-3567-3F46-8B4F-3F8581172740}">
    <text>These are average values from across all edge computing nodes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B53C-703E-4E49-B41C-4E5466A1AD6B}">
  <dimension ref="A1:CW713"/>
  <sheetViews>
    <sheetView topLeftCell="A199" workbookViewId="0">
      <pane xSplit="1" topLeftCell="AJ1" activePane="topRight" state="frozen"/>
      <selection activeCell="A599" sqref="A599"/>
      <selection pane="topRight" activeCell="AZ690" sqref="AZ690"/>
    </sheetView>
    <sheetView topLeftCell="A580" zoomScale="81" zoomScaleNormal="81" workbookViewId="1">
      <pane xSplit="1" topLeftCell="AS1" activePane="topRight" state="frozen"/>
      <selection activeCell="A199" sqref="A199"/>
      <selection pane="topRight" activeCell="AZ694" sqref="AZ694"/>
    </sheetView>
  </sheetViews>
  <sheetFormatPr baseColWidth="10" defaultRowHeight="16" x14ac:dyDescent="0.2"/>
  <cols>
    <col min="1" max="1" width="114.6640625" bestFit="1" customWidth="1"/>
    <col min="2" max="5" width="11.1640625" bestFit="1" customWidth="1"/>
    <col min="40" max="49" width="10.83203125" style="1"/>
  </cols>
  <sheetData>
    <row r="1" spans="1:101" hidden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 hidden="1" x14ac:dyDescent="0.2">
      <c r="A2">
        <v>1617074124.013</v>
      </c>
      <c r="B2">
        <v>5195.88730137535</v>
      </c>
      <c r="C2">
        <v>7930.5648284150002</v>
      </c>
      <c r="D2">
        <v>3008.14527974362</v>
      </c>
      <c r="E2">
        <v>6011.6748390539997</v>
      </c>
      <c r="F2">
        <v>0</v>
      </c>
      <c r="G2">
        <v>0</v>
      </c>
      <c r="H2">
        <v>0</v>
      </c>
      <c r="I2">
        <v>0</v>
      </c>
      <c r="J2">
        <v>5195.88730137535</v>
      </c>
      <c r="K2">
        <v>7930.5648284150002</v>
      </c>
      <c r="L2">
        <v>3008.14527974362</v>
      </c>
      <c r="M2">
        <v>6011.6748390539997</v>
      </c>
      <c r="N2">
        <v>32255.555802727202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28.336678745526498</v>
      </c>
      <c r="AC2">
        <v>35.455008372884699</v>
      </c>
      <c r="AD2">
        <v>35.327756852652499</v>
      </c>
      <c r="AE2">
        <v>35.540625073345602</v>
      </c>
      <c r="AF2">
        <v>68.140117275340998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7492.1885431966803</v>
      </c>
      <c r="AX2">
        <v>4866.6711176392</v>
      </c>
      <c r="AY2">
        <v>8847.3093871010806</v>
      </c>
      <c r="AZ2">
        <v>7437.3728276460097</v>
      </c>
      <c r="BA2">
        <v>8968.4114519609302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12851.048204032501</v>
      </c>
      <c r="BS2">
        <v>10289.758312191199</v>
      </c>
      <c r="BT2">
        <v>15280.277740686301</v>
      </c>
      <c r="BU2">
        <v>13096.434170586001</v>
      </c>
      <c r="BV2">
        <v>15911.463083665099</v>
      </c>
      <c r="BW2">
        <v>0.22298845460811301</v>
      </c>
      <c r="BX2">
        <v>0.33081440615739699</v>
      </c>
      <c r="BY2">
        <v>0</v>
      </c>
      <c r="BZ2">
        <v>5.1275203630594604</v>
      </c>
      <c r="CA2">
        <v>4.9939911871987297</v>
      </c>
      <c r="CB2">
        <v>6.3960475362623397</v>
      </c>
      <c r="CC2">
        <v>5.5672303946173196</v>
      </c>
      <c r="CD2">
        <v>1.2524191933486799</v>
      </c>
      <c r="CE2">
        <v>3.9257577783698698</v>
      </c>
      <c r="CF2">
        <v>2.7907597810276998</v>
      </c>
      <c r="CG2">
        <v>5.1275203630594604</v>
      </c>
      <c r="CH2">
        <v>5.0001667834771801</v>
      </c>
      <c r="CI2">
        <v>0.82975552239828598</v>
      </c>
      <c r="CJ2">
        <v>4.2595807186045898</v>
      </c>
      <c r="CK2">
        <v>2.3234076645436201</v>
      </c>
      <c r="CL2">
        <v>3.9257577779812398</v>
      </c>
      <c r="CM2">
        <v>3.7326128290268699</v>
      </c>
      <c r="CN2">
        <v>1.3414010188937</v>
      </c>
      <c r="CO2">
        <v>3.9925223661059102</v>
      </c>
      <c r="CP2">
        <v>3.3248764856364299</v>
      </c>
      <c r="CQ2">
        <v>4.4598744825899796</v>
      </c>
      <c r="CR2">
        <v>4.0995363421061297</v>
      </c>
      <c r="CS2">
        <v>0.96322826071582301</v>
      </c>
      <c r="CT2">
        <v>0.78526460975525902</v>
      </c>
      <c r="CU2">
        <v>0.718528240596498</v>
      </c>
      <c r="CV2">
        <v>0.78526460975525902</v>
      </c>
      <c r="CW2">
        <v>0.87424643517080303</v>
      </c>
    </row>
    <row r="3" spans="1:101" hidden="1" x14ac:dyDescent="0.2">
      <c r="A3">
        <v>1617074129.013</v>
      </c>
      <c r="B3">
        <v>2730.8487232482098</v>
      </c>
      <c r="C3">
        <v>7930.5648284150002</v>
      </c>
      <c r="D3">
        <v>3008.14527974362</v>
      </c>
      <c r="E3">
        <v>6011.6748390539997</v>
      </c>
      <c r="F3">
        <v>0</v>
      </c>
      <c r="G3">
        <v>0</v>
      </c>
      <c r="H3">
        <v>0</v>
      </c>
      <c r="I3">
        <v>0</v>
      </c>
      <c r="J3">
        <v>2730.8487232482098</v>
      </c>
      <c r="K3">
        <v>7930.5648284150002</v>
      </c>
      <c r="L3">
        <v>3008.14527974362</v>
      </c>
      <c r="M3">
        <v>6011.6748390539997</v>
      </c>
      <c r="N3">
        <v>32255.555802727202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28.3348419152425</v>
      </c>
      <c r="AC3">
        <v>35.455008372884699</v>
      </c>
      <c r="AD3">
        <v>35.327756852652499</v>
      </c>
      <c r="AE3">
        <v>35.540625073345602</v>
      </c>
      <c r="AF3">
        <v>68.140117275340998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7612.7075138342498</v>
      </c>
      <c r="AX3">
        <v>4866.6711176392</v>
      </c>
      <c r="AY3">
        <v>8847.3093871010806</v>
      </c>
      <c r="AZ3">
        <v>7437.3728276460097</v>
      </c>
      <c r="BA3">
        <v>8968.4114519609302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14663.044202946799</v>
      </c>
      <c r="BS3">
        <v>10289.758312191199</v>
      </c>
      <c r="BT3">
        <v>15280.277740686301</v>
      </c>
      <c r="BU3">
        <v>13096.434170586001</v>
      </c>
      <c r="BV3">
        <v>15911.463083665099</v>
      </c>
      <c r="BW3">
        <v>0.22298845460811301</v>
      </c>
      <c r="BX3">
        <v>0.33081440615739699</v>
      </c>
      <c r="BY3">
        <v>0</v>
      </c>
      <c r="BZ3">
        <v>5.6603773587233999</v>
      </c>
      <c r="CA3">
        <v>4.9939911871987297</v>
      </c>
      <c r="CB3">
        <v>6.3960475362623397</v>
      </c>
      <c r="CC3">
        <v>5.5672303946173196</v>
      </c>
      <c r="CD3">
        <v>1.2524191933486799</v>
      </c>
      <c r="CE3">
        <v>3.7935862391291799</v>
      </c>
      <c r="CF3">
        <v>2.7907597810276998</v>
      </c>
      <c r="CG3">
        <v>5.1275203630594604</v>
      </c>
      <c r="CH3">
        <v>5.0001667834771801</v>
      </c>
      <c r="CI3">
        <v>0.82975552239828598</v>
      </c>
      <c r="CJ3">
        <v>4.46029735304821</v>
      </c>
      <c r="CK3">
        <v>2.3234076645436201</v>
      </c>
      <c r="CL3">
        <v>3.9257577779812398</v>
      </c>
      <c r="CM3">
        <v>3.7326128290268699</v>
      </c>
      <c r="CN3">
        <v>1.3414010188937</v>
      </c>
      <c r="CO3">
        <v>4.7936529100077303</v>
      </c>
      <c r="CP3">
        <v>3.3248764856364299</v>
      </c>
      <c r="CQ3">
        <v>4.4598744825899796</v>
      </c>
      <c r="CR3">
        <v>4.0995363421061297</v>
      </c>
      <c r="CS3">
        <v>0.96322826071582301</v>
      </c>
      <c r="CT3">
        <v>0.78526460975525902</v>
      </c>
      <c r="CU3">
        <v>0.718528240596498</v>
      </c>
      <c r="CV3">
        <v>0.78526460975525902</v>
      </c>
      <c r="CW3">
        <v>0.87424643517080303</v>
      </c>
    </row>
    <row r="4" spans="1:101" hidden="1" x14ac:dyDescent="0.2">
      <c r="A4">
        <v>1617074134.013</v>
      </c>
      <c r="B4">
        <v>2730.8487232482098</v>
      </c>
      <c r="C4">
        <v>7930.5648284150002</v>
      </c>
      <c r="D4">
        <v>3008.14527974362</v>
      </c>
      <c r="E4">
        <v>6011.6748390539997</v>
      </c>
      <c r="F4">
        <v>0</v>
      </c>
      <c r="G4">
        <v>0</v>
      </c>
      <c r="H4">
        <v>0</v>
      </c>
      <c r="I4">
        <v>0</v>
      </c>
      <c r="J4">
        <v>2730.8487232482098</v>
      </c>
      <c r="K4">
        <v>7930.5648284150002</v>
      </c>
      <c r="L4">
        <v>3008.14527974362</v>
      </c>
      <c r="M4">
        <v>6011.6748390539997</v>
      </c>
      <c r="N4">
        <v>32255.555802727202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28.3348419152425</v>
      </c>
      <c r="AC4">
        <v>35.455008372884699</v>
      </c>
      <c r="AD4">
        <v>35.327756852652499</v>
      </c>
      <c r="AE4">
        <v>35.540625073345602</v>
      </c>
      <c r="AF4">
        <v>68.140117275340998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7612.7075138342498</v>
      </c>
      <c r="AX4">
        <v>4866.6711176392</v>
      </c>
      <c r="AY4">
        <v>8847.3093871010806</v>
      </c>
      <c r="AZ4">
        <v>7437.3728276460097</v>
      </c>
      <c r="BA4">
        <v>8968.4114519609302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14663.044202946799</v>
      </c>
      <c r="BS4">
        <v>10289.758312191199</v>
      </c>
      <c r="BT4">
        <v>15280.277740686301</v>
      </c>
      <c r="BU4">
        <v>13096.434170586001</v>
      </c>
      <c r="BV4">
        <v>15911.463083665099</v>
      </c>
      <c r="BW4">
        <v>0.22298845460811301</v>
      </c>
      <c r="BX4">
        <v>0.33081440615739699</v>
      </c>
      <c r="BY4">
        <v>0</v>
      </c>
      <c r="BZ4">
        <v>5.6603773587233999</v>
      </c>
      <c r="CA4">
        <v>4.9939911871987297</v>
      </c>
      <c r="CB4">
        <v>6.3960475362623397</v>
      </c>
      <c r="CC4">
        <v>5.5672303946173196</v>
      </c>
      <c r="CD4">
        <v>1.2524191933486799</v>
      </c>
      <c r="CE4">
        <v>3.7935862391291799</v>
      </c>
      <c r="CF4">
        <v>2.7907597810276998</v>
      </c>
      <c r="CG4">
        <v>5.1275203630594604</v>
      </c>
      <c r="CH4">
        <v>5.0001667834771801</v>
      </c>
      <c r="CI4">
        <v>0.82975552239828598</v>
      </c>
      <c r="CJ4">
        <v>4.46029735304821</v>
      </c>
      <c r="CK4">
        <v>2.3234076645436201</v>
      </c>
      <c r="CL4">
        <v>3.9257577779812398</v>
      </c>
      <c r="CM4">
        <v>3.7326128290268699</v>
      </c>
      <c r="CN4">
        <v>1.3414010188937</v>
      </c>
      <c r="CO4">
        <v>4.7936529100077303</v>
      </c>
      <c r="CP4">
        <v>3.3248764856364299</v>
      </c>
      <c r="CQ4">
        <v>4.4598744825899796</v>
      </c>
      <c r="CR4">
        <v>4.0995363421061297</v>
      </c>
      <c r="CS4">
        <v>0.96322826071582301</v>
      </c>
      <c r="CT4">
        <v>0.78526460975525902</v>
      </c>
      <c r="CU4">
        <v>0.718528240596498</v>
      </c>
      <c r="CV4">
        <v>0.78526460975525902</v>
      </c>
      <c r="CW4">
        <v>0.87424643517080303</v>
      </c>
    </row>
    <row r="5" spans="1:101" hidden="1" x14ac:dyDescent="0.2">
      <c r="A5">
        <v>1617074139.013</v>
      </c>
      <c r="B5">
        <v>2730.8487232482098</v>
      </c>
      <c r="C5">
        <v>7930.5648284150002</v>
      </c>
      <c r="D5">
        <v>3008.14527974362</v>
      </c>
      <c r="E5">
        <v>7658.11965811965</v>
      </c>
      <c r="F5">
        <v>0</v>
      </c>
      <c r="G5">
        <v>0</v>
      </c>
      <c r="H5">
        <v>0</v>
      </c>
      <c r="I5">
        <v>0</v>
      </c>
      <c r="J5">
        <v>2730.8487232482098</v>
      </c>
      <c r="K5">
        <v>7930.5648284150002</v>
      </c>
      <c r="L5">
        <v>3008.14527974362</v>
      </c>
      <c r="M5">
        <v>7658.11965811965</v>
      </c>
      <c r="N5">
        <v>32255.555802727202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28.3348419152425</v>
      </c>
      <c r="AC5">
        <v>35.455008372884699</v>
      </c>
      <c r="AD5">
        <v>35.327756852652499</v>
      </c>
      <c r="AE5">
        <v>35.541237350106996</v>
      </c>
      <c r="AF5">
        <v>68.140117275340998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7612.7075138342498</v>
      </c>
      <c r="AX5">
        <v>4866.6711176392</v>
      </c>
      <c r="AY5">
        <v>8847.3093871010806</v>
      </c>
      <c r="AZ5">
        <v>8354.7676282051198</v>
      </c>
      <c r="BA5">
        <v>8968.4114519609302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14663.044202946799</v>
      </c>
      <c r="BS5">
        <v>10289.758312191199</v>
      </c>
      <c r="BT5">
        <v>15280.277740686301</v>
      </c>
      <c r="BU5">
        <v>15747.4626068376</v>
      </c>
      <c r="BV5">
        <v>15911.463083665099</v>
      </c>
      <c r="BW5">
        <v>0.22298845460811301</v>
      </c>
      <c r="BX5">
        <v>0.33081440615739699</v>
      </c>
      <c r="BY5">
        <v>0</v>
      </c>
      <c r="BZ5">
        <v>5.6603773587233999</v>
      </c>
      <c r="CA5">
        <v>4.9939911871987297</v>
      </c>
      <c r="CB5">
        <v>6.3960475362623397</v>
      </c>
      <c r="CC5">
        <v>6.7174145297124204</v>
      </c>
      <c r="CD5">
        <v>1.2524191933486799</v>
      </c>
      <c r="CE5">
        <v>3.7935862391291799</v>
      </c>
      <c r="CF5">
        <v>2.7907597810276998</v>
      </c>
      <c r="CG5">
        <v>5.1275203630594604</v>
      </c>
      <c r="CH5">
        <v>4.8477564102564203</v>
      </c>
      <c r="CI5">
        <v>0.82975552239828598</v>
      </c>
      <c r="CJ5">
        <v>4.46029735304821</v>
      </c>
      <c r="CK5">
        <v>2.3234076645436201</v>
      </c>
      <c r="CL5">
        <v>3.9257577779812398</v>
      </c>
      <c r="CM5">
        <v>3.1784188034188001</v>
      </c>
      <c r="CN5">
        <v>1.3414010188937</v>
      </c>
      <c r="CO5">
        <v>4.7936529100077303</v>
      </c>
      <c r="CP5">
        <v>3.3248764856364299</v>
      </c>
      <c r="CQ5">
        <v>4.4598744825899796</v>
      </c>
      <c r="CR5">
        <v>5.91613247846146</v>
      </c>
      <c r="CS5">
        <v>0.96322826071582301</v>
      </c>
      <c r="CT5">
        <v>0.78526460975525902</v>
      </c>
      <c r="CU5">
        <v>0.718528240596498</v>
      </c>
      <c r="CV5">
        <v>0.78526460975525902</v>
      </c>
      <c r="CW5">
        <v>0.87424643517080303</v>
      </c>
    </row>
    <row r="6" spans="1:101" hidden="1" x14ac:dyDescent="0.2">
      <c r="A6">
        <v>1617074144.013</v>
      </c>
      <c r="B6">
        <v>12852.984377086301</v>
      </c>
      <c r="C6">
        <v>7930.5648284150002</v>
      </c>
      <c r="D6">
        <v>3008.14527974362</v>
      </c>
      <c r="E6">
        <v>7658.11965811965</v>
      </c>
      <c r="F6">
        <v>0</v>
      </c>
      <c r="G6">
        <v>0</v>
      </c>
      <c r="H6">
        <v>0</v>
      </c>
      <c r="I6">
        <v>0</v>
      </c>
      <c r="J6">
        <v>12852.984377086301</v>
      </c>
      <c r="K6">
        <v>7930.5648284150002</v>
      </c>
      <c r="L6">
        <v>3008.14527974362</v>
      </c>
      <c r="M6">
        <v>7658.11965811965</v>
      </c>
      <c r="N6">
        <v>32255.555802727202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28.334229638481101</v>
      </c>
      <c r="AC6">
        <v>35.455008372884699</v>
      </c>
      <c r="AD6">
        <v>35.327756852652499</v>
      </c>
      <c r="AE6">
        <v>35.541237350106996</v>
      </c>
      <c r="AF6">
        <v>68.140117275340998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7021.4314327680504</v>
      </c>
      <c r="AX6">
        <v>4866.6711176392</v>
      </c>
      <c r="AY6">
        <v>8847.3093871010806</v>
      </c>
      <c r="AZ6">
        <v>8354.7676282051198</v>
      </c>
      <c r="BA6">
        <v>8968.4114519609302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12348.2440913339</v>
      </c>
      <c r="BS6">
        <v>10289.758312191199</v>
      </c>
      <c r="BT6">
        <v>15280.277740686301</v>
      </c>
      <c r="BU6">
        <v>15747.4626068376</v>
      </c>
      <c r="BV6">
        <v>15911.463083665099</v>
      </c>
      <c r="BW6">
        <v>0.22298845460811301</v>
      </c>
      <c r="BX6">
        <v>0.33081440615739699</v>
      </c>
      <c r="BY6">
        <v>0</v>
      </c>
      <c r="BZ6">
        <v>5.1275203630594604</v>
      </c>
      <c r="CA6">
        <v>4.9939911871987297</v>
      </c>
      <c r="CB6">
        <v>6.3960475362623397</v>
      </c>
      <c r="CC6">
        <v>6.7174145297124204</v>
      </c>
      <c r="CD6">
        <v>1.2524191933486799</v>
      </c>
      <c r="CE6">
        <v>4.25958071821597</v>
      </c>
      <c r="CF6">
        <v>2.7907597810276998</v>
      </c>
      <c r="CG6">
        <v>5.1275203630594604</v>
      </c>
      <c r="CH6">
        <v>4.8477564102564203</v>
      </c>
      <c r="CI6">
        <v>0.82975552239828598</v>
      </c>
      <c r="CJ6">
        <v>5.1942849511841303</v>
      </c>
      <c r="CK6">
        <v>2.3234076645436201</v>
      </c>
      <c r="CL6">
        <v>3.9257577779812398</v>
      </c>
      <c r="CM6">
        <v>3.1784188034188001</v>
      </c>
      <c r="CN6">
        <v>1.3414010188937</v>
      </c>
      <c r="CO6">
        <v>3.52517024962183</v>
      </c>
      <c r="CP6">
        <v>3.3248764856364299</v>
      </c>
      <c r="CQ6">
        <v>4.4598744825899796</v>
      </c>
      <c r="CR6">
        <v>5.91613247846146</v>
      </c>
      <c r="CS6">
        <v>0.96322826071582301</v>
      </c>
      <c r="CT6">
        <v>0.78526460975525902</v>
      </c>
      <c r="CU6">
        <v>0.718528240596498</v>
      </c>
      <c r="CV6">
        <v>0.78526460975525902</v>
      </c>
      <c r="CW6">
        <v>0.87424643517080303</v>
      </c>
    </row>
    <row r="7" spans="1:101" hidden="1" x14ac:dyDescent="0.2">
      <c r="A7">
        <v>1617074149.013</v>
      </c>
      <c r="B7">
        <v>12852.984377086301</v>
      </c>
      <c r="C7">
        <v>5055.6936266742196</v>
      </c>
      <c r="D7">
        <v>3008.14527974362</v>
      </c>
      <c r="E7">
        <v>7658.11965811965</v>
      </c>
      <c r="F7">
        <v>0</v>
      </c>
      <c r="G7">
        <v>0</v>
      </c>
      <c r="H7">
        <v>0</v>
      </c>
      <c r="I7">
        <v>0</v>
      </c>
      <c r="J7">
        <v>12852.984377086301</v>
      </c>
      <c r="K7">
        <v>5055.6936266742196</v>
      </c>
      <c r="L7">
        <v>3008.14527974362</v>
      </c>
      <c r="M7">
        <v>7658.11965811965</v>
      </c>
      <c r="N7">
        <v>32255.555802727202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28.334229638481101</v>
      </c>
      <c r="AC7">
        <v>35.4546001883771</v>
      </c>
      <c r="AD7">
        <v>35.327756852652499</v>
      </c>
      <c r="AE7">
        <v>35.541237350106996</v>
      </c>
      <c r="AF7">
        <v>68.140117275340998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7021.4314327680504</v>
      </c>
      <c r="AX7">
        <v>5416.2427234667102</v>
      </c>
      <c r="AY7">
        <v>8847.3093871010806</v>
      </c>
      <c r="AZ7">
        <v>8354.7676282051198</v>
      </c>
      <c r="BA7">
        <v>8968.4114519609302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12348.2440913339</v>
      </c>
      <c r="BS7">
        <v>10730.222007238999</v>
      </c>
      <c r="BT7">
        <v>15280.277740686301</v>
      </c>
      <c r="BU7">
        <v>15747.4626068376</v>
      </c>
      <c r="BV7">
        <v>15911.463083665099</v>
      </c>
      <c r="BW7">
        <v>0.22298845460811301</v>
      </c>
      <c r="BX7">
        <v>0.33081440615739699</v>
      </c>
      <c r="BY7">
        <v>0</v>
      </c>
      <c r="BZ7">
        <v>5.1275203630594604</v>
      </c>
      <c r="CA7">
        <v>4.3917735559405102</v>
      </c>
      <c r="CB7">
        <v>6.3960475362623397</v>
      </c>
      <c r="CC7">
        <v>6.7174145297124204</v>
      </c>
      <c r="CD7">
        <v>1.2524191933486799</v>
      </c>
      <c r="CE7">
        <v>4.25958071821597</v>
      </c>
      <c r="CF7">
        <v>3.67454506029723</v>
      </c>
      <c r="CG7">
        <v>5.1275203630594604</v>
      </c>
      <c r="CH7">
        <v>4.8477564102564203</v>
      </c>
      <c r="CI7">
        <v>0.82975552239828598</v>
      </c>
      <c r="CJ7">
        <v>5.1942849511841303</v>
      </c>
      <c r="CK7">
        <v>3.3576301436086098</v>
      </c>
      <c r="CL7">
        <v>3.9257577779812398</v>
      </c>
      <c r="CM7">
        <v>3.1784188034188001</v>
      </c>
      <c r="CN7">
        <v>1.3414010188937</v>
      </c>
      <c r="CO7">
        <v>3.52517024962183</v>
      </c>
      <c r="CP7">
        <v>3.5744666655585702</v>
      </c>
      <c r="CQ7">
        <v>4.4598744825899796</v>
      </c>
      <c r="CR7">
        <v>5.91613247846146</v>
      </c>
      <c r="CS7">
        <v>0.96322826071582301</v>
      </c>
      <c r="CT7">
        <v>0.78526460975525902</v>
      </c>
      <c r="CU7">
        <v>0.718528240596498</v>
      </c>
      <c r="CV7">
        <v>0.78526460975525902</v>
      </c>
      <c r="CW7">
        <v>0.87424643517080303</v>
      </c>
    </row>
    <row r="8" spans="1:101" hidden="1" x14ac:dyDescent="0.2">
      <c r="A8">
        <v>1617074154.013</v>
      </c>
      <c r="B8">
        <v>12852.984377086301</v>
      </c>
      <c r="C8">
        <v>5055.6936266742196</v>
      </c>
      <c r="D8">
        <v>6174.9292918512101</v>
      </c>
      <c r="E8">
        <v>7658.11965811965</v>
      </c>
      <c r="F8">
        <v>0</v>
      </c>
      <c r="G8">
        <v>0</v>
      </c>
      <c r="H8">
        <v>0</v>
      </c>
      <c r="I8">
        <v>0</v>
      </c>
      <c r="J8">
        <v>12852.984377086301</v>
      </c>
      <c r="K8">
        <v>5055.6936266742196</v>
      </c>
      <c r="L8">
        <v>6174.9292918512101</v>
      </c>
      <c r="M8">
        <v>7658.11965811965</v>
      </c>
      <c r="N8">
        <v>32255.555802727202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28.334229638481101</v>
      </c>
      <c r="AC8">
        <v>35.4546001883771</v>
      </c>
      <c r="AD8">
        <v>35.327144575891197</v>
      </c>
      <c r="AE8">
        <v>35.541237350106996</v>
      </c>
      <c r="AF8">
        <v>68.140117275340998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7021.4314327680504</v>
      </c>
      <c r="AX8">
        <v>5416.2427234667102</v>
      </c>
      <c r="AY8">
        <v>8304.7521212444608</v>
      </c>
      <c r="AZ8">
        <v>8354.7676282051198</v>
      </c>
      <c r="BA8">
        <v>8968.4114519609302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12348.2440913339</v>
      </c>
      <c r="BS8">
        <v>10730.222007238999</v>
      </c>
      <c r="BT8">
        <v>14798.3883878542</v>
      </c>
      <c r="BU8">
        <v>15747.4626068376</v>
      </c>
      <c r="BV8">
        <v>15911.463083665099</v>
      </c>
      <c r="BW8">
        <v>0.22298845460811301</v>
      </c>
      <c r="BX8">
        <v>0.33081440615739699</v>
      </c>
      <c r="BY8">
        <v>0</v>
      </c>
      <c r="BZ8">
        <v>5.1275203630594604</v>
      </c>
      <c r="CA8">
        <v>4.3917735559405102</v>
      </c>
      <c r="CB8">
        <v>7.0387960937176297</v>
      </c>
      <c r="CC8">
        <v>6.7174145297124204</v>
      </c>
      <c r="CD8">
        <v>1.2524191933486799</v>
      </c>
      <c r="CE8">
        <v>4.25958071821597</v>
      </c>
      <c r="CF8">
        <v>3.67454506029723</v>
      </c>
      <c r="CG8">
        <v>4.14376434177822</v>
      </c>
      <c r="CH8">
        <v>4.8477564102564203</v>
      </c>
      <c r="CI8">
        <v>0.82975552239828598</v>
      </c>
      <c r="CJ8">
        <v>5.1942849511841303</v>
      </c>
      <c r="CK8">
        <v>3.3576301436086098</v>
      </c>
      <c r="CL8">
        <v>5.0242809114649498</v>
      </c>
      <c r="CM8">
        <v>3.1784188034188001</v>
      </c>
      <c r="CN8">
        <v>1.3414010188937</v>
      </c>
      <c r="CO8">
        <v>3.52517024962183</v>
      </c>
      <c r="CP8">
        <v>3.5744666655585702</v>
      </c>
      <c r="CQ8">
        <v>3.2365654516943998</v>
      </c>
      <c r="CR8">
        <v>5.91613247846146</v>
      </c>
      <c r="CS8">
        <v>0.96322826071582301</v>
      </c>
      <c r="CT8">
        <v>0.78526460975525902</v>
      </c>
      <c r="CU8">
        <v>0.718528240596498</v>
      </c>
      <c r="CV8">
        <v>0.78526460975525902</v>
      </c>
      <c r="CW8">
        <v>0.87424643517080303</v>
      </c>
    </row>
    <row r="9" spans="1:101" hidden="1" x14ac:dyDescent="0.2">
      <c r="A9">
        <v>1617074159.013</v>
      </c>
      <c r="B9">
        <v>8738.1333333333296</v>
      </c>
      <c r="C9">
        <v>5055.6936266742196</v>
      </c>
      <c r="D9">
        <v>6174.9292918512101</v>
      </c>
      <c r="E9">
        <v>7658.11965811965</v>
      </c>
      <c r="F9">
        <v>0</v>
      </c>
      <c r="G9">
        <v>0</v>
      </c>
      <c r="H9">
        <v>0</v>
      </c>
      <c r="I9">
        <v>0</v>
      </c>
      <c r="J9">
        <v>8738.1333333333296</v>
      </c>
      <c r="K9">
        <v>5055.6936266742196</v>
      </c>
      <c r="L9">
        <v>6174.9292918512101</v>
      </c>
      <c r="M9">
        <v>7658.11965811965</v>
      </c>
      <c r="N9">
        <v>8197.5865033948994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28.335046007496299</v>
      </c>
      <c r="AC9">
        <v>35.4546001883771</v>
      </c>
      <c r="AD9">
        <v>35.327144575891197</v>
      </c>
      <c r="AE9">
        <v>35.541237350106996</v>
      </c>
      <c r="AF9">
        <v>68.143305571449304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7568.0666666666602</v>
      </c>
      <c r="AX9">
        <v>5416.2427234667102</v>
      </c>
      <c r="AY9">
        <v>8304.7521212444608</v>
      </c>
      <c r="AZ9">
        <v>8354.7676282051198</v>
      </c>
      <c r="BA9">
        <v>7232.4028226643304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12907.666666666601</v>
      </c>
      <c r="BS9">
        <v>10730.222007238999</v>
      </c>
      <c r="BT9">
        <v>14798.3883878542</v>
      </c>
      <c r="BU9">
        <v>15747.4626068376</v>
      </c>
      <c r="BV9">
        <v>12752.7648471551</v>
      </c>
      <c r="BW9">
        <v>0.20686690188870999</v>
      </c>
      <c r="BX9">
        <v>0.32022118777249597</v>
      </c>
      <c r="BY9">
        <v>0</v>
      </c>
      <c r="BZ9">
        <v>5.7333333332401901</v>
      </c>
      <c r="CA9">
        <v>4.3917735559405102</v>
      </c>
      <c r="CB9">
        <v>7.0387960937176297</v>
      </c>
      <c r="CC9">
        <v>6.7174145297124204</v>
      </c>
      <c r="CD9">
        <v>1.19933584370159</v>
      </c>
      <c r="CE9">
        <v>3.3333333333333202</v>
      </c>
      <c r="CF9">
        <v>3.67454506029723</v>
      </c>
      <c r="CG9">
        <v>4.14376434177822</v>
      </c>
      <c r="CH9">
        <v>4.8477564102564203</v>
      </c>
      <c r="CI9">
        <v>0.79165060632013196</v>
      </c>
      <c r="CJ9">
        <v>4.4666666669460602</v>
      </c>
      <c r="CK9">
        <v>3.3576301436086098</v>
      </c>
      <c r="CL9">
        <v>5.0242809114649498</v>
      </c>
      <c r="CM9">
        <v>3.1784188034188001</v>
      </c>
      <c r="CN9">
        <v>1.23639813799722</v>
      </c>
      <c r="CO9">
        <v>3.6000000002483401</v>
      </c>
      <c r="CP9">
        <v>3.5744666655585702</v>
      </c>
      <c r="CQ9">
        <v>3.2365654516943998</v>
      </c>
      <c r="CR9">
        <v>5.91613247846146</v>
      </c>
      <c r="CS9">
        <v>0.72493847659661903</v>
      </c>
      <c r="CT9">
        <v>0.59151421706329099</v>
      </c>
      <c r="CU9">
        <v>0.82130044179116601</v>
      </c>
      <c r="CV9">
        <v>0.63598897022669099</v>
      </c>
      <c r="CW9">
        <v>0.66563880569770995</v>
      </c>
    </row>
    <row r="10" spans="1:101" hidden="1" x14ac:dyDescent="0.2">
      <c r="A10">
        <v>1617074164.013</v>
      </c>
      <c r="B10">
        <v>8738.1333333333296</v>
      </c>
      <c r="C10">
        <v>10102.793147123501</v>
      </c>
      <c r="D10">
        <v>6174.9292918512101</v>
      </c>
      <c r="E10">
        <v>7658.11965811965</v>
      </c>
      <c r="F10">
        <v>0</v>
      </c>
      <c r="G10">
        <v>0</v>
      </c>
      <c r="H10">
        <v>0</v>
      </c>
      <c r="I10">
        <v>0</v>
      </c>
      <c r="J10">
        <v>8738.1333333333296</v>
      </c>
      <c r="K10">
        <v>10102.793147123501</v>
      </c>
      <c r="L10">
        <v>6174.9292918512101</v>
      </c>
      <c r="M10">
        <v>7658.11965811965</v>
      </c>
      <c r="N10">
        <v>8197.5865033948994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28.335046007496299</v>
      </c>
      <c r="AC10">
        <v>35.456028834153599</v>
      </c>
      <c r="AD10">
        <v>35.327144575891197</v>
      </c>
      <c r="AE10">
        <v>35.541237350106996</v>
      </c>
      <c r="AF10">
        <v>68.143305571449304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7568.0666666666602</v>
      </c>
      <c r="AX10">
        <v>10283.514432371099</v>
      </c>
      <c r="AY10">
        <v>8304.7521212444608</v>
      </c>
      <c r="AZ10">
        <v>8354.7676282051198</v>
      </c>
      <c r="BA10">
        <v>7232.4028226643304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12907.666666666601</v>
      </c>
      <c r="BS10">
        <v>16848.276781547898</v>
      </c>
      <c r="BT10">
        <v>14798.3883878542</v>
      </c>
      <c r="BU10">
        <v>15747.4626068376</v>
      </c>
      <c r="BV10">
        <v>12752.7648471551</v>
      </c>
      <c r="BW10">
        <v>0.20686690188870999</v>
      </c>
      <c r="BX10">
        <v>0.32022118777249597</v>
      </c>
      <c r="BY10">
        <v>0</v>
      </c>
      <c r="BZ10">
        <v>5.7333333332401901</v>
      </c>
      <c r="CA10">
        <v>6.8062129188748601</v>
      </c>
      <c r="CB10">
        <v>7.0387960937176297</v>
      </c>
      <c r="CC10">
        <v>6.7174145297124204</v>
      </c>
      <c r="CD10">
        <v>1.19933584370159</v>
      </c>
      <c r="CE10">
        <v>3.3333333333333202</v>
      </c>
      <c r="CF10">
        <v>6.3395773615868301</v>
      </c>
      <c r="CG10">
        <v>4.14376434177822</v>
      </c>
      <c r="CH10">
        <v>4.8477564102564203</v>
      </c>
      <c r="CI10">
        <v>0.79165060632013196</v>
      </c>
      <c r="CJ10">
        <v>4.4666666669460602</v>
      </c>
      <c r="CK10">
        <v>7.4061729217120797</v>
      </c>
      <c r="CL10">
        <v>5.0242809114649498</v>
      </c>
      <c r="CM10">
        <v>3.1784188034188001</v>
      </c>
      <c r="CN10">
        <v>1.23639813799722</v>
      </c>
      <c r="CO10">
        <v>3.6000000002483401</v>
      </c>
      <c r="CP10">
        <v>3.3397773481767801</v>
      </c>
      <c r="CQ10">
        <v>3.2365654516943998</v>
      </c>
      <c r="CR10">
        <v>5.91613247846146</v>
      </c>
      <c r="CS10">
        <v>0.72493847659661903</v>
      </c>
      <c r="CT10">
        <v>0.59151421706329099</v>
      </c>
      <c r="CU10">
        <v>0.82130044179116601</v>
      </c>
      <c r="CV10">
        <v>0.63598897022669099</v>
      </c>
      <c r="CW10">
        <v>0.66563880569770995</v>
      </c>
    </row>
    <row r="11" spans="1:101" hidden="1" x14ac:dyDescent="0.2">
      <c r="A11">
        <v>1617074169.013</v>
      </c>
      <c r="B11">
        <v>8738.1333333333296</v>
      </c>
      <c r="C11">
        <v>10102.793147123501</v>
      </c>
      <c r="D11">
        <v>6174.9292918512101</v>
      </c>
      <c r="E11">
        <v>7658.11965811965</v>
      </c>
      <c r="F11">
        <v>0</v>
      </c>
      <c r="G11">
        <v>0</v>
      </c>
      <c r="H11">
        <v>0</v>
      </c>
      <c r="I11">
        <v>0</v>
      </c>
      <c r="J11">
        <v>8738.1333333333296</v>
      </c>
      <c r="K11">
        <v>10102.793147123501</v>
      </c>
      <c r="L11">
        <v>6174.9292918512101</v>
      </c>
      <c r="M11">
        <v>7658.11965811965</v>
      </c>
      <c r="N11">
        <v>8197.5865033948994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28.335046007496299</v>
      </c>
      <c r="AC11">
        <v>35.456028834153599</v>
      </c>
      <c r="AD11">
        <v>35.327144575891197</v>
      </c>
      <c r="AE11">
        <v>35.541237350106996</v>
      </c>
      <c r="AF11">
        <v>68.143305571449304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7568.0666666666602</v>
      </c>
      <c r="AX11">
        <v>10283.514432371099</v>
      </c>
      <c r="AY11">
        <v>8304.7521212444608</v>
      </c>
      <c r="AZ11">
        <v>8354.7676282051198</v>
      </c>
      <c r="BA11">
        <v>7232.4028226643304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12907.666666666601</v>
      </c>
      <c r="BS11">
        <v>16848.276781547898</v>
      </c>
      <c r="BT11">
        <v>14798.3883878542</v>
      </c>
      <c r="BU11">
        <v>15747.4626068376</v>
      </c>
      <c r="BV11">
        <v>12752.7648471551</v>
      </c>
      <c r="BW11">
        <v>0.20686690188870999</v>
      </c>
      <c r="BX11">
        <v>0.32022118777249597</v>
      </c>
      <c r="BY11">
        <v>0</v>
      </c>
      <c r="BZ11">
        <v>5.7333333332401901</v>
      </c>
      <c r="CA11">
        <v>6.8062129188748601</v>
      </c>
      <c r="CB11">
        <v>7.0387960937176297</v>
      </c>
      <c r="CC11">
        <v>6.7174145297124204</v>
      </c>
      <c r="CD11">
        <v>1.19933584370159</v>
      </c>
      <c r="CE11">
        <v>3.3333333333333202</v>
      </c>
      <c r="CF11">
        <v>6.3395773615868301</v>
      </c>
      <c r="CG11">
        <v>4.14376434177822</v>
      </c>
      <c r="CH11">
        <v>4.8477564102564203</v>
      </c>
      <c r="CI11">
        <v>0.79165060632013196</v>
      </c>
      <c r="CJ11">
        <v>4.4666666669460602</v>
      </c>
      <c r="CK11">
        <v>7.4061729217120797</v>
      </c>
      <c r="CL11">
        <v>5.0242809114649498</v>
      </c>
      <c r="CM11">
        <v>3.1784188034188001</v>
      </c>
      <c r="CN11">
        <v>1.23639813799722</v>
      </c>
      <c r="CO11">
        <v>3.6000000002483401</v>
      </c>
      <c r="CP11">
        <v>3.3397773481767801</v>
      </c>
      <c r="CQ11">
        <v>3.2365654516943998</v>
      </c>
      <c r="CR11">
        <v>5.91613247846146</v>
      </c>
      <c r="CS11">
        <v>0.72493847659661903</v>
      </c>
      <c r="CT11">
        <v>0.59151421706329099</v>
      </c>
      <c r="CU11">
        <v>0.82130044179116601</v>
      </c>
      <c r="CV11">
        <v>0.63598897022669099</v>
      </c>
      <c r="CW11">
        <v>0.66563880569770995</v>
      </c>
    </row>
    <row r="12" spans="1:101" hidden="1" x14ac:dyDescent="0.2">
      <c r="A12">
        <v>1617074174.013</v>
      </c>
      <c r="B12">
        <v>8738.1333333333296</v>
      </c>
      <c r="C12">
        <v>10102.793147123501</v>
      </c>
      <c r="D12">
        <v>6174.9292918512101</v>
      </c>
      <c r="E12">
        <v>7658.11965811965</v>
      </c>
      <c r="F12">
        <v>0</v>
      </c>
      <c r="G12">
        <v>0</v>
      </c>
      <c r="H12">
        <v>0</v>
      </c>
      <c r="I12">
        <v>0</v>
      </c>
      <c r="J12">
        <v>8738.1333333333296</v>
      </c>
      <c r="K12">
        <v>10102.793147123501</v>
      </c>
      <c r="L12">
        <v>6174.9292918512101</v>
      </c>
      <c r="M12">
        <v>7658.11965811965</v>
      </c>
      <c r="N12">
        <v>8197.5865033948994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28.335046007496299</v>
      </c>
      <c r="AC12">
        <v>35.456028834153599</v>
      </c>
      <c r="AD12">
        <v>35.327144575891197</v>
      </c>
      <c r="AE12">
        <v>35.541237350106996</v>
      </c>
      <c r="AF12">
        <v>68.143305571449304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7568.0666666666602</v>
      </c>
      <c r="AX12">
        <v>10283.514432371099</v>
      </c>
      <c r="AY12">
        <v>8304.7521212444608</v>
      </c>
      <c r="AZ12">
        <v>8354.7676282051198</v>
      </c>
      <c r="BA12">
        <v>7232.4028226643304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12907.666666666601</v>
      </c>
      <c r="BS12">
        <v>16848.276781547898</v>
      </c>
      <c r="BT12">
        <v>14798.3883878542</v>
      </c>
      <c r="BU12">
        <v>15747.4626068376</v>
      </c>
      <c r="BV12">
        <v>12752.7648471551</v>
      </c>
      <c r="BW12">
        <v>0.20686690188870999</v>
      </c>
      <c r="BX12">
        <v>0.32022118777249597</v>
      </c>
      <c r="BY12">
        <v>0</v>
      </c>
      <c r="BZ12">
        <v>5.7333333332401901</v>
      </c>
      <c r="CA12">
        <v>6.8062129188748601</v>
      </c>
      <c r="CB12">
        <v>7.0387960937176297</v>
      </c>
      <c r="CC12">
        <v>6.7174145297124204</v>
      </c>
      <c r="CD12">
        <v>1.19933584370159</v>
      </c>
      <c r="CE12">
        <v>3.3333333333333202</v>
      </c>
      <c r="CF12">
        <v>6.3395773615868301</v>
      </c>
      <c r="CG12">
        <v>4.14376434177822</v>
      </c>
      <c r="CH12">
        <v>4.8477564102564203</v>
      </c>
      <c r="CI12">
        <v>0.79165060632013196</v>
      </c>
      <c r="CJ12">
        <v>4.4666666669460602</v>
      </c>
      <c r="CK12">
        <v>7.4061729217120797</v>
      </c>
      <c r="CL12">
        <v>5.0242809114649498</v>
      </c>
      <c r="CM12">
        <v>3.1784188034188001</v>
      </c>
      <c r="CN12">
        <v>1.23639813799722</v>
      </c>
      <c r="CO12">
        <v>3.6000000002483401</v>
      </c>
      <c r="CP12">
        <v>3.3397773481767801</v>
      </c>
      <c r="CQ12">
        <v>3.2365654516943998</v>
      </c>
      <c r="CR12">
        <v>5.91613247846146</v>
      </c>
      <c r="CS12">
        <v>0.72493847659661903</v>
      </c>
      <c r="CT12">
        <v>0.59151421706329099</v>
      </c>
      <c r="CU12">
        <v>0.82130044179116601</v>
      </c>
      <c r="CV12">
        <v>0.63598897022669099</v>
      </c>
      <c r="CW12">
        <v>0.66563880569770995</v>
      </c>
    </row>
    <row r="13" spans="1:101" hidden="1" x14ac:dyDescent="0.2">
      <c r="A13">
        <v>1617074179.013</v>
      </c>
      <c r="B13">
        <v>8738.1333333333296</v>
      </c>
      <c r="C13">
        <v>10102.793147123501</v>
      </c>
      <c r="D13">
        <v>6174.9292918512101</v>
      </c>
      <c r="E13">
        <v>7658.11965811965</v>
      </c>
      <c r="F13">
        <v>0</v>
      </c>
      <c r="G13">
        <v>0</v>
      </c>
      <c r="H13">
        <v>0</v>
      </c>
      <c r="I13">
        <v>0</v>
      </c>
      <c r="J13">
        <v>8738.1333333333296</v>
      </c>
      <c r="K13">
        <v>10102.793147123501</v>
      </c>
      <c r="L13">
        <v>6174.9292918512101</v>
      </c>
      <c r="M13">
        <v>7658.11965811965</v>
      </c>
      <c r="N13">
        <v>8197.5865033948994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28.335046007496299</v>
      </c>
      <c r="AC13">
        <v>35.456028834153599</v>
      </c>
      <c r="AD13">
        <v>35.327144575891197</v>
      </c>
      <c r="AE13">
        <v>35.541237350106996</v>
      </c>
      <c r="AF13">
        <v>68.143305571449304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7568.0666666666602</v>
      </c>
      <c r="AX13">
        <v>10283.514432371099</v>
      </c>
      <c r="AY13">
        <v>8304.7521212444608</v>
      </c>
      <c r="AZ13">
        <v>8354.7676282051198</v>
      </c>
      <c r="BA13">
        <v>7232.4028226643304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12907.666666666601</v>
      </c>
      <c r="BS13">
        <v>16848.276781547898</v>
      </c>
      <c r="BT13">
        <v>14798.3883878542</v>
      </c>
      <c r="BU13">
        <v>15747.4626068376</v>
      </c>
      <c r="BV13">
        <v>12752.7648471551</v>
      </c>
      <c r="BW13">
        <v>0.20686690188870999</v>
      </c>
      <c r="BX13">
        <v>0.32022118777249597</v>
      </c>
      <c r="BY13">
        <v>0</v>
      </c>
      <c r="BZ13">
        <v>5.7333333332401901</v>
      </c>
      <c r="CA13">
        <v>6.8062129188748601</v>
      </c>
      <c r="CB13">
        <v>7.0387960937176297</v>
      </c>
      <c r="CC13">
        <v>6.7174145297124204</v>
      </c>
      <c r="CD13">
        <v>1.19933584370159</v>
      </c>
      <c r="CE13">
        <v>3.3333333333333202</v>
      </c>
      <c r="CF13">
        <v>6.3395773615868301</v>
      </c>
      <c r="CG13">
        <v>4.14376434177822</v>
      </c>
      <c r="CH13">
        <v>4.8477564102564203</v>
      </c>
      <c r="CI13">
        <v>0.79165060632013196</v>
      </c>
      <c r="CJ13">
        <v>4.4666666669460602</v>
      </c>
      <c r="CK13">
        <v>7.4061729217120797</v>
      </c>
      <c r="CL13">
        <v>5.0242809114649498</v>
      </c>
      <c r="CM13">
        <v>3.1784188034188001</v>
      </c>
      <c r="CN13">
        <v>1.23639813799722</v>
      </c>
      <c r="CO13">
        <v>3.6000000002483401</v>
      </c>
      <c r="CP13">
        <v>3.3397773481767801</v>
      </c>
      <c r="CQ13">
        <v>3.2365654516943998</v>
      </c>
      <c r="CR13">
        <v>5.91613247846146</v>
      </c>
      <c r="CS13">
        <v>0.72493847659661903</v>
      </c>
      <c r="CT13">
        <v>0.59151421706329099</v>
      </c>
      <c r="CU13">
        <v>0.82130044179116601</v>
      </c>
      <c r="CV13">
        <v>0.63598897022669099</v>
      </c>
      <c r="CW13">
        <v>0.66563880569770995</v>
      </c>
    </row>
    <row r="14" spans="1:101" hidden="1" x14ac:dyDescent="0.2">
      <c r="A14">
        <v>1617074184.013</v>
      </c>
      <c r="B14">
        <v>8738.1333333333296</v>
      </c>
      <c r="C14">
        <v>10102.793147123501</v>
      </c>
      <c r="D14">
        <v>6558.8470776621298</v>
      </c>
      <c r="E14">
        <v>7658.11965811965</v>
      </c>
      <c r="F14">
        <v>0</v>
      </c>
      <c r="G14">
        <v>0</v>
      </c>
      <c r="H14">
        <v>0</v>
      </c>
      <c r="I14">
        <v>0</v>
      </c>
      <c r="J14">
        <v>8738.1333333333296</v>
      </c>
      <c r="K14">
        <v>10102.793147123501</v>
      </c>
      <c r="L14">
        <v>6558.8470776621298</v>
      </c>
      <c r="M14">
        <v>7658.11965811965</v>
      </c>
      <c r="N14">
        <v>8197.5865033948994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28.335046007496299</v>
      </c>
      <c r="AC14">
        <v>35.456028834153599</v>
      </c>
      <c r="AD14">
        <v>35.3287773139214</v>
      </c>
      <c r="AE14">
        <v>35.541237350106996</v>
      </c>
      <c r="AF14">
        <v>68.143305571449304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7568.0666666666602</v>
      </c>
      <c r="AX14">
        <v>10283.514432371099</v>
      </c>
      <c r="AY14">
        <v>8885.4416866826796</v>
      </c>
      <c r="AZ14">
        <v>8354.7676282051198</v>
      </c>
      <c r="BA14">
        <v>7232.4028226643304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12907.666666666601</v>
      </c>
      <c r="BS14">
        <v>16848.276781547898</v>
      </c>
      <c r="BT14">
        <v>16509.907926340999</v>
      </c>
      <c r="BU14">
        <v>15747.4626068376</v>
      </c>
      <c r="BV14">
        <v>12752.7648471551</v>
      </c>
      <c r="BW14">
        <v>0.20686690188870999</v>
      </c>
      <c r="BX14">
        <v>0.32022118777249597</v>
      </c>
      <c r="BY14">
        <v>0</v>
      </c>
      <c r="BZ14">
        <v>5.7333333332401901</v>
      </c>
      <c r="CA14">
        <v>6.8062129188748601</v>
      </c>
      <c r="CB14">
        <v>6.6920202827919999</v>
      </c>
      <c r="CC14">
        <v>6.7174145297124204</v>
      </c>
      <c r="CD14">
        <v>1.19933584370159</v>
      </c>
      <c r="CE14">
        <v>3.3333333333333202</v>
      </c>
      <c r="CF14">
        <v>6.3395773615868301</v>
      </c>
      <c r="CG14">
        <v>5.5244195356051904</v>
      </c>
      <c r="CH14">
        <v>4.8477564102564203</v>
      </c>
      <c r="CI14">
        <v>0.79165060632013196</v>
      </c>
      <c r="CJ14">
        <v>4.4666666669460602</v>
      </c>
      <c r="CK14">
        <v>7.4061729217120797</v>
      </c>
      <c r="CL14">
        <v>5.0240192152713199</v>
      </c>
      <c r="CM14">
        <v>3.1784188034188001</v>
      </c>
      <c r="CN14">
        <v>1.23639813799722</v>
      </c>
      <c r="CO14">
        <v>3.6000000002483401</v>
      </c>
      <c r="CP14">
        <v>3.3397773481767801</v>
      </c>
      <c r="CQ14">
        <v>4.1232986389421997</v>
      </c>
      <c r="CR14">
        <v>5.91613247846146</v>
      </c>
      <c r="CS14">
        <v>0.72493847659661903</v>
      </c>
      <c r="CT14">
        <v>0.59151421706329099</v>
      </c>
      <c r="CU14">
        <v>0.82130044179116601</v>
      </c>
      <c r="CV14">
        <v>0.63598897022669099</v>
      </c>
      <c r="CW14">
        <v>0.66563880569770995</v>
      </c>
    </row>
    <row r="15" spans="1:101" hidden="1" x14ac:dyDescent="0.2">
      <c r="A15">
        <v>1617074189.013</v>
      </c>
      <c r="B15">
        <v>8738.1333333333296</v>
      </c>
      <c r="C15">
        <v>10102.793147123501</v>
      </c>
      <c r="D15">
        <v>6558.8470776621298</v>
      </c>
      <c r="E15">
        <v>7658.11965811965</v>
      </c>
      <c r="F15">
        <v>0</v>
      </c>
      <c r="G15">
        <v>0</v>
      </c>
      <c r="H15">
        <v>0</v>
      </c>
      <c r="I15">
        <v>0</v>
      </c>
      <c r="J15">
        <v>8738.1333333333296</v>
      </c>
      <c r="K15">
        <v>10102.793147123501</v>
      </c>
      <c r="L15">
        <v>6558.8470776621298</v>
      </c>
      <c r="M15">
        <v>7658.11965811965</v>
      </c>
      <c r="N15">
        <v>8197.5865033948994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28.335046007496299</v>
      </c>
      <c r="AC15">
        <v>35.456028834153599</v>
      </c>
      <c r="AD15">
        <v>35.3287773139214</v>
      </c>
      <c r="AE15">
        <v>35.541237350106996</v>
      </c>
      <c r="AF15">
        <v>68.143305571449304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7568.0666666666602</v>
      </c>
      <c r="AX15">
        <v>10283.514432371099</v>
      </c>
      <c r="AY15">
        <v>8885.4416866826796</v>
      </c>
      <c r="AZ15">
        <v>8354.7676282051198</v>
      </c>
      <c r="BA15">
        <v>7232.4028226643304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12907.666666666601</v>
      </c>
      <c r="BS15">
        <v>16848.276781547898</v>
      </c>
      <c r="BT15">
        <v>16509.907926340999</v>
      </c>
      <c r="BU15">
        <v>15747.4626068376</v>
      </c>
      <c r="BV15">
        <v>12752.7648471551</v>
      </c>
      <c r="BW15">
        <v>0.20686690188870999</v>
      </c>
      <c r="BX15">
        <v>0.32022118777249597</v>
      </c>
      <c r="BY15">
        <v>0</v>
      </c>
      <c r="BZ15">
        <v>5.7333333332401901</v>
      </c>
      <c r="CA15">
        <v>6.8062129188748601</v>
      </c>
      <c r="CB15">
        <v>6.6920202827919999</v>
      </c>
      <c r="CC15">
        <v>6.7174145297124204</v>
      </c>
      <c r="CD15">
        <v>1.19933584370159</v>
      </c>
      <c r="CE15">
        <v>3.3333333333333202</v>
      </c>
      <c r="CF15">
        <v>6.3395773615868301</v>
      </c>
      <c r="CG15">
        <v>5.5244195356051904</v>
      </c>
      <c r="CH15">
        <v>4.8477564102564203</v>
      </c>
      <c r="CI15">
        <v>0.79165060632013196</v>
      </c>
      <c r="CJ15">
        <v>4.4666666669460602</v>
      </c>
      <c r="CK15">
        <v>7.4061729217120797</v>
      </c>
      <c r="CL15">
        <v>5.0240192152713199</v>
      </c>
      <c r="CM15">
        <v>3.1784188034188001</v>
      </c>
      <c r="CN15">
        <v>1.23639813799722</v>
      </c>
      <c r="CO15">
        <v>3.6000000002483401</v>
      </c>
      <c r="CP15">
        <v>3.3397773481767801</v>
      </c>
      <c r="CQ15">
        <v>4.1232986389421997</v>
      </c>
      <c r="CR15">
        <v>5.91613247846146</v>
      </c>
      <c r="CS15">
        <v>0.72493847659661903</v>
      </c>
      <c r="CT15">
        <v>0.59151421706329099</v>
      </c>
      <c r="CU15">
        <v>0.82130044179116601</v>
      </c>
      <c r="CV15">
        <v>0.63598897022669099</v>
      </c>
      <c r="CW15">
        <v>0.66563880569770995</v>
      </c>
    </row>
    <row r="16" spans="1:101" hidden="1" x14ac:dyDescent="0.2">
      <c r="A16">
        <v>1617074194.013</v>
      </c>
      <c r="B16">
        <v>8738.1333333333296</v>
      </c>
      <c r="C16">
        <v>10102.793147123501</v>
      </c>
      <c r="D16">
        <v>6558.8470776621298</v>
      </c>
      <c r="E16">
        <v>7658.11965811965</v>
      </c>
      <c r="F16">
        <v>0</v>
      </c>
      <c r="G16">
        <v>0</v>
      </c>
      <c r="H16">
        <v>0</v>
      </c>
      <c r="I16">
        <v>0</v>
      </c>
      <c r="J16">
        <v>8738.1333333333296</v>
      </c>
      <c r="K16">
        <v>10102.793147123501</v>
      </c>
      <c r="L16">
        <v>6558.8470776621298</v>
      </c>
      <c r="M16">
        <v>7658.11965811965</v>
      </c>
      <c r="N16">
        <v>8197.5865033948994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28.335046007496299</v>
      </c>
      <c r="AC16">
        <v>35.456028834153599</v>
      </c>
      <c r="AD16">
        <v>35.3287773139214</v>
      </c>
      <c r="AE16">
        <v>35.541237350106996</v>
      </c>
      <c r="AF16">
        <v>68.143305571449304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7568.0666666666602</v>
      </c>
      <c r="AX16">
        <v>10283.514432371099</v>
      </c>
      <c r="AY16">
        <v>8885.4416866826796</v>
      </c>
      <c r="AZ16">
        <v>8354.7676282051198</v>
      </c>
      <c r="BA16">
        <v>7232.4028226643304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12907.666666666601</v>
      </c>
      <c r="BS16">
        <v>16848.276781547898</v>
      </c>
      <c r="BT16">
        <v>16509.907926340999</v>
      </c>
      <c r="BU16">
        <v>15747.4626068376</v>
      </c>
      <c r="BV16">
        <v>12752.7648471551</v>
      </c>
      <c r="BW16">
        <v>0.20686690188870999</v>
      </c>
      <c r="BX16">
        <v>0.32022118777249597</v>
      </c>
      <c r="BY16">
        <v>0</v>
      </c>
      <c r="BZ16">
        <v>5.7333333332401901</v>
      </c>
      <c r="CA16">
        <v>6.8062129188748601</v>
      </c>
      <c r="CB16">
        <v>6.6920202827919999</v>
      </c>
      <c r="CC16">
        <v>6.7174145297124204</v>
      </c>
      <c r="CD16">
        <v>1.19933584370159</v>
      </c>
      <c r="CE16">
        <v>3.3333333333333202</v>
      </c>
      <c r="CF16">
        <v>6.3395773615868301</v>
      </c>
      <c r="CG16">
        <v>5.5244195356051904</v>
      </c>
      <c r="CH16">
        <v>4.8477564102564203</v>
      </c>
      <c r="CI16">
        <v>0.79165060632013196</v>
      </c>
      <c r="CJ16">
        <v>4.4666666669460602</v>
      </c>
      <c r="CK16">
        <v>7.4061729217120797</v>
      </c>
      <c r="CL16">
        <v>5.0240192152713199</v>
      </c>
      <c r="CM16">
        <v>3.1784188034188001</v>
      </c>
      <c r="CN16">
        <v>1.23639813799722</v>
      </c>
      <c r="CO16">
        <v>3.6000000002483401</v>
      </c>
      <c r="CP16">
        <v>3.3397773481767801</v>
      </c>
      <c r="CQ16">
        <v>4.1232986389421997</v>
      </c>
      <c r="CR16">
        <v>5.91613247846146</v>
      </c>
      <c r="CS16">
        <v>0.72493847659661903</v>
      </c>
      <c r="CT16">
        <v>0.59151421706329099</v>
      </c>
      <c r="CU16">
        <v>0.82130044179116601</v>
      </c>
      <c r="CV16">
        <v>0.63598897022669099</v>
      </c>
      <c r="CW16">
        <v>0.66563880569770995</v>
      </c>
    </row>
    <row r="17" spans="1:101" hidden="1" x14ac:dyDescent="0.2">
      <c r="A17">
        <v>1617074199.013</v>
      </c>
      <c r="B17">
        <v>8738.1333333333296</v>
      </c>
      <c r="C17">
        <v>10102.793147123501</v>
      </c>
      <c r="D17">
        <v>6558.8470776621298</v>
      </c>
      <c r="E17">
        <v>7658.11965811965</v>
      </c>
      <c r="F17">
        <v>0</v>
      </c>
      <c r="G17">
        <v>0</v>
      </c>
      <c r="H17">
        <v>0</v>
      </c>
      <c r="I17">
        <v>0</v>
      </c>
      <c r="J17">
        <v>8738.1333333333296</v>
      </c>
      <c r="K17">
        <v>10102.793147123501</v>
      </c>
      <c r="L17">
        <v>6558.8470776621298</v>
      </c>
      <c r="M17">
        <v>7658.11965811965</v>
      </c>
      <c r="N17">
        <v>8197.5865033948994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28.335046007496299</v>
      </c>
      <c r="AC17">
        <v>35.456028834153599</v>
      </c>
      <c r="AD17">
        <v>35.3287773139214</v>
      </c>
      <c r="AE17">
        <v>35.541237350106996</v>
      </c>
      <c r="AF17">
        <v>68.143305571449304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7568.0666666666602</v>
      </c>
      <c r="AX17">
        <v>10283.514432371099</v>
      </c>
      <c r="AY17">
        <v>8885.4416866826796</v>
      </c>
      <c r="AZ17">
        <v>8354.7676282051198</v>
      </c>
      <c r="BA17">
        <v>7232.4028226643304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12907.666666666601</v>
      </c>
      <c r="BS17">
        <v>16848.276781547898</v>
      </c>
      <c r="BT17">
        <v>16509.907926340999</v>
      </c>
      <c r="BU17">
        <v>15747.4626068376</v>
      </c>
      <c r="BV17">
        <v>12752.7648471551</v>
      </c>
      <c r="BW17">
        <v>0.20686690188870999</v>
      </c>
      <c r="BX17">
        <v>0.32022118777249597</v>
      </c>
      <c r="BY17">
        <v>0</v>
      </c>
      <c r="BZ17">
        <v>5.7333333332401901</v>
      </c>
      <c r="CA17">
        <v>6.8062129188748601</v>
      </c>
      <c r="CB17">
        <v>6.6920202827919999</v>
      </c>
      <c r="CC17">
        <v>6.7174145297124204</v>
      </c>
      <c r="CD17">
        <v>1.19933584370159</v>
      </c>
      <c r="CE17">
        <v>3.3333333333333202</v>
      </c>
      <c r="CF17">
        <v>6.3395773615868301</v>
      </c>
      <c r="CG17">
        <v>5.5244195356051904</v>
      </c>
      <c r="CH17">
        <v>4.8477564102564203</v>
      </c>
      <c r="CI17">
        <v>0.79165060632013196</v>
      </c>
      <c r="CJ17">
        <v>4.4666666669460602</v>
      </c>
      <c r="CK17">
        <v>7.4061729217120797</v>
      </c>
      <c r="CL17">
        <v>5.0240192152713199</v>
      </c>
      <c r="CM17">
        <v>3.1784188034188001</v>
      </c>
      <c r="CN17">
        <v>1.23639813799722</v>
      </c>
      <c r="CO17">
        <v>3.6000000002483401</v>
      </c>
      <c r="CP17">
        <v>3.3397773481767801</v>
      </c>
      <c r="CQ17">
        <v>4.1232986389421997</v>
      </c>
      <c r="CR17">
        <v>5.91613247846146</v>
      </c>
      <c r="CS17">
        <v>0.72493847659661903</v>
      </c>
      <c r="CT17">
        <v>0.59151421706329099</v>
      </c>
      <c r="CU17">
        <v>0.82130044179116601</v>
      </c>
      <c r="CV17">
        <v>0.63598897022669099</v>
      </c>
      <c r="CW17">
        <v>0.66563880569770995</v>
      </c>
    </row>
    <row r="18" spans="1:101" hidden="1" x14ac:dyDescent="0.2">
      <c r="A18">
        <v>1617074204.013</v>
      </c>
      <c r="B18">
        <v>8738.1333333333296</v>
      </c>
      <c r="C18">
        <v>10102.793147123501</v>
      </c>
      <c r="D18">
        <v>6558.8470776621298</v>
      </c>
      <c r="E18">
        <v>7658.11965811965</v>
      </c>
      <c r="F18">
        <v>0</v>
      </c>
      <c r="G18">
        <v>0</v>
      </c>
      <c r="H18">
        <v>0</v>
      </c>
      <c r="I18">
        <v>0</v>
      </c>
      <c r="J18">
        <v>8738.1333333333296</v>
      </c>
      <c r="K18">
        <v>10102.793147123501</v>
      </c>
      <c r="L18">
        <v>6558.8470776621298</v>
      </c>
      <c r="M18">
        <v>7658.11965811965</v>
      </c>
      <c r="N18">
        <v>8197.5865033948994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28.335046007496299</v>
      </c>
      <c r="AC18">
        <v>35.456028834153599</v>
      </c>
      <c r="AD18">
        <v>35.3287773139214</v>
      </c>
      <c r="AE18">
        <v>35.541237350106996</v>
      </c>
      <c r="AF18">
        <v>68.143305571449304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7568.0666666666602</v>
      </c>
      <c r="AX18">
        <v>10283.514432371099</v>
      </c>
      <c r="AY18">
        <v>8885.4416866826796</v>
      </c>
      <c r="AZ18">
        <v>8354.7676282051198</v>
      </c>
      <c r="BA18">
        <v>7232.4028226643304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12907.666666666601</v>
      </c>
      <c r="BS18">
        <v>16848.276781547898</v>
      </c>
      <c r="BT18">
        <v>16509.907926340999</v>
      </c>
      <c r="BU18">
        <v>15747.4626068376</v>
      </c>
      <c r="BV18">
        <v>12752.7648471551</v>
      </c>
      <c r="BW18">
        <v>0.20686690188870999</v>
      </c>
      <c r="BX18">
        <v>0.32022118777249597</v>
      </c>
      <c r="BY18">
        <v>0</v>
      </c>
      <c r="BZ18">
        <v>5.7333333332401901</v>
      </c>
      <c r="CA18">
        <v>6.8062129188748601</v>
      </c>
      <c r="CB18">
        <v>6.6920202827919999</v>
      </c>
      <c r="CC18">
        <v>6.7174145297124204</v>
      </c>
      <c r="CD18">
        <v>1.19933584370159</v>
      </c>
      <c r="CE18">
        <v>3.3333333333333202</v>
      </c>
      <c r="CF18">
        <v>6.3395773615868301</v>
      </c>
      <c r="CG18">
        <v>5.5244195356051904</v>
      </c>
      <c r="CH18">
        <v>4.8477564102564203</v>
      </c>
      <c r="CI18">
        <v>0.79165060632013196</v>
      </c>
      <c r="CJ18">
        <v>4.4666666669460602</v>
      </c>
      <c r="CK18">
        <v>7.4061729217120797</v>
      </c>
      <c r="CL18">
        <v>5.0240192152713199</v>
      </c>
      <c r="CM18">
        <v>3.1784188034188001</v>
      </c>
      <c r="CN18">
        <v>1.23639813799722</v>
      </c>
      <c r="CO18">
        <v>3.6000000002483401</v>
      </c>
      <c r="CP18">
        <v>3.3397773481767801</v>
      </c>
      <c r="CQ18">
        <v>4.1232986389421997</v>
      </c>
      <c r="CR18">
        <v>5.91613247846146</v>
      </c>
      <c r="CS18">
        <v>0.72493847659661903</v>
      </c>
      <c r="CT18">
        <v>0.59151421706329099</v>
      </c>
      <c r="CU18">
        <v>0.82130044179116601</v>
      </c>
      <c r="CV18">
        <v>0.63598897022669099</v>
      </c>
      <c r="CW18">
        <v>0.66563880569770995</v>
      </c>
    </row>
    <row r="19" spans="1:101" hidden="1" x14ac:dyDescent="0.2">
      <c r="A19">
        <v>1617074209.013</v>
      </c>
      <c r="B19">
        <v>8738.1333333333296</v>
      </c>
      <c r="C19">
        <v>5193.4601267934604</v>
      </c>
      <c r="D19">
        <v>6558.8470776621298</v>
      </c>
      <c r="E19">
        <v>7658.11965811965</v>
      </c>
      <c r="F19">
        <v>0</v>
      </c>
      <c r="G19">
        <v>0</v>
      </c>
      <c r="H19">
        <v>0</v>
      </c>
      <c r="I19">
        <v>0</v>
      </c>
      <c r="J19">
        <v>8738.1333333333296</v>
      </c>
      <c r="K19">
        <v>5193.4601267934604</v>
      </c>
      <c r="L19">
        <v>6558.8470776621298</v>
      </c>
      <c r="M19">
        <v>7658.11965811965</v>
      </c>
      <c r="N19">
        <v>8197.5865033948994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28.335046007496299</v>
      </c>
      <c r="AC19">
        <v>35.447967190129198</v>
      </c>
      <c r="AD19">
        <v>35.3287773139214</v>
      </c>
      <c r="AE19">
        <v>35.541237350106996</v>
      </c>
      <c r="AF19">
        <v>68.143305571449304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7568.0666666666602</v>
      </c>
      <c r="AX19">
        <v>10141.430319208001</v>
      </c>
      <c r="AY19">
        <v>8885.4416866826796</v>
      </c>
      <c r="AZ19">
        <v>8354.7676282051198</v>
      </c>
      <c r="BA19">
        <v>7232.4028226643304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12907.666666666601</v>
      </c>
      <c r="BS19">
        <v>18215.103992881701</v>
      </c>
      <c r="BT19">
        <v>16509.907926340999</v>
      </c>
      <c r="BU19">
        <v>15747.4626068376</v>
      </c>
      <c r="BV19">
        <v>12752.7648471551</v>
      </c>
      <c r="BW19">
        <v>0.20686690188870999</v>
      </c>
      <c r="BX19">
        <v>0.32022118777249597</v>
      </c>
      <c r="BY19">
        <v>0</v>
      </c>
      <c r="BZ19">
        <v>5.7333333332401901</v>
      </c>
      <c r="CA19">
        <v>6.9958847736677203</v>
      </c>
      <c r="CB19">
        <v>6.6920202827919999</v>
      </c>
      <c r="CC19">
        <v>6.7174145297124204</v>
      </c>
      <c r="CD19">
        <v>1.19933584370159</v>
      </c>
      <c r="CE19">
        <v>3.3333333333333202</v>
      </c>
      <c r="CF19">
        <v>5.03837170503318</v>
      </c>
      <c r="CG19">
        <v>5.5244195356051904</v>
      </c>
      <c r="CH19">
        <v>4.8477564102564203</v>
      </c>
      <c r="CI19">
        <v>0.79165060632013196</v>
      </c>
      <c r="CJ19">
        <v>4.4666666669460602</v>
      </c>
      <c r="CK19">
        <v>5.9503948392215698</v>
      </c>
      <c r="CL19">
        <v>5.0240192152713199</v>
      </c>
      <c r="CM19">
        <v>3.1784188034188001</v>
      </c>
      <c r="CN19">
        <v>1.23639813799722</v>
      </c>
      <c r="CO19">
        <v>3.6000000002483401</v>
      </c>
      <c r="CP19">
        <v>5.2163274384512404</v>
      </c>
      <c r="CQ19">
        <v>4.1232986389421997</v>
      </c>
      <c r="CR19">
        <v>5.91613247846146</v>
      </c>
      <c r="CS19">
        <v>0.72493847659661903</v>
      </c>
      <c r="CT19">
        <v>0.59151421706329099</v>
      </c>
      <c r="CU19">
        <v>0.82130044179116601</v>
      </c>
      <c r="CV19">
        <v>0.63598897022669099</v>
      </c>
      <c r="CW19">
        <v>0.66563880569770995</v>
      </c>
    </row>
    <row r="20" spans="1:101" hidden="1" x14ac:dyDescent="0.2">
      <c r="A20">
        <v>1617074214.013</v>
      </c>
      <c r="B20">
        <v>8738.1333333333296</v>
      </c>
      <c r="C20">
        <v>5193.4601267934604</v>
      </c>
      <c r="D20">
        <v>5055.6093004636796</v>
      </c>
      <c r="E20">
        <v>7658.11965811965</v>
      </c>
      <c r="F20">
        <v>0</v>
      </c>
      <c r="G20">
        <v>0</v>
      </c>
      <c r="H20">
        <v>0</v>
      </c>
      <c r="I20">
        <v>0</v>
      </c>
      <c r="J20">
        <v>8738.1333333333296</v>
      </c>
      <c r="K20">
        <v>5193.4601267934604</v>
      </c>
      <c r="L20">
        <v>5055.6093004636796</v>
      </c>
      <c r="M20">
        <v>7658.11965811965</v>
      </c>
      <c r="N20">
        <v>8197.5865033948994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28.335046007496299</v>
      </c>
      <c r="AC20">
        <v>35.447967190129198</v>
      </c>
      <c r="AD20">
        <v>35.335716450549903</v>
      </c>
      <c r="AE20">
        <v>35.541237350106996</v>
      </c>
      <c r="AF20">
        <v>68.143305571449304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7568.0666666666602</v>
      </c>
      <c r="AX20">
        <v>10141.430319208001</v>
      </c>
      <c r="AY20">
        <v>7899.5896854254897</v>
      </c>
      <c r="AZ20">
        <v>8354.7676282051198</v>
      </c>
      <c r="BA20">
        <v>7232.4028226643304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12907.666666666601</v>
      </c>
      <c r="BS20">
        <v>18215.103992881701</v>
      </c>
      <c r="BT20">
        <v>14107.0487373653</v>
      </c>
      <c r="BU20">
        <v>15747.4626068376</v>
      </c>
      <c r="BV20">
        <v>12752.7648471551</v>
      </c>
      <c r="BW20">
        <v>0.20686690188870999</v>
      </c>
      <c r="BX20">
        <v>0.32022118777249597</v>
      </c>
      <c r="BY20">
        <v>0</v>
      </c>
      <c r="BZ20">
        <v>5.7333333332401901</v>
      </c>
      <c r="CA20">
        <v>6.9958847736677203</v>
      </c>
      <c r="CB20">
        <v>5.86116022293072</v>
      </c>
      <c r="CC20">
        <v>6.7174145297124204</v>
      </c>
      <c r="CD20">
        <v>1.19933584370159</v>
      </c>
      <c r="CE20">
        <v>3.3333333333333202</v>
      </c>
      <c r="CF20">
        <v>5.03837170503318</v>
      </c>
      <c r="CG20">
        <v>4.4934449744648903</v>
      </c>
      <c r="CH20">
        <v>4.8477564102564203</v>
      </c>
      <c r="CI20">
        <v>0.79165060632013196</v>
      </c>
      <c r="CJ20">
        <v>4.4666666669460602</v>
      </c>
      <c r="CK20">
        <v>5.9503948392215698</v>
      </c>
      <c r="CL20">
        <v>2.99229409227712</v>
      </c>
      <c r="CM20">
        <v>3.1784188034188001</v>
      </c>
      <c r="CN20">
        <v>1.23639813799722</v>
      </c>
      <c r="CO20">
        <v>3.6000000002483401</v>
      </c>
      <c r="CP20">
        <v>5.2163274384512404</v>
      </c>
      <c r="CQ20">
        <v>4.6268806083810503</v>
      </c>
      <c r="CR20">
        <v>5.91613247846146</v>
      </c>
      <c r="CS20">
        <v>0.72493847659661903</v>
      </c>
      <c r="CT20">
        <v>0.59151421706329099</v>
      </c>
      <c r="CU20">
        <v>0.82130044179116601</v>
      </c>
      <c r="CV20">
        <v>0.63598897022669099</v>
      </c>
      <c r="CW20">
        <v>0.66563880569770995</v>
      </c>
    </row>
    <row r="21" spans="1:101" hidden="1" x14ac:dyDescent="0.2">
      <c r="A21">
        <v>1617074219.013</v>
      </c>
      <c r="B21">
        <v>8738.1333333333296</v>
      </c>
      <c r="C21">
        <v>5193.4601267934604</v>
      </c>
      <c r="D21">
        <v>5055.6093004636796</v>
      </c>
      <c r="E21">
        <v>7658.11965811965</v>
      </c>
      <c r="F21">
        <v>0</v>
      </c>
      <c r="G21">
        <v>0</v>
      </c>
      <c r="H21">
        <v>0</v>
      </c>
      <c r="I21">
        <v>0</v>
      </c>
      <c r="J21">
        <v>8738.1333333333296</v>
      </c>
      <c r="K21">
        <v>5193.4601267934604</v>
      </c>
      <c r="L21">
        <v>5055.6093004636796</v>
      </c>
      <c r="M21">
        <v>7658.11965811965</v>
      </c>
      <c r="N21">
        <v>8197.5865033948994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28.335046007496299</v>
      </c>
      <c r="AC21">
        <v>35.447967190129198</v>
      </c>
      <c r="AD21">
        <v>35.335716450549903</v>
      </c>
      <c r="AE21">
        <v>35.541237350106996</v>
      </c>
      <c r="AF21">
        <v>68.143305571449304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7568.0666666666602</v>
      </c>
      <c r="AX21">
        <v>10141.430319208001</v>
      </c>
      <c r="AY21">
        <v>7899.5896854254897</v>
      </c>
      <c r="AZ21">
        <v>8354.7676282051198</v>
      </c>
      <c r="BA21">
        <v>7232.4028226643304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12907.666666666601</v>
      </c>
      <c r="BS21">
        <v>18215.103992881701</v>
      </c>
      <c r="BT21">
        <v>14107.0487373653</v>
      </c>
      <c r="BU21">
        <v>15747.4626068376</v>
      </c>
      <c r="BV21">
        <v>12752.7648471551</v>
      </c>
      <c r="BW21">
        <v>0.20686690188870999</v>
      </c>
      <c r="BX21">
        <v>0.32022118777249597</v>
      </c>
      <c r="BY21">
        <v>0</v>
      </c>
      <c r="BZ21">
        <v>5.7333333332401901</v>
      </c>
      <c r="CA21">
        <v>6.9958847736677203</v>
      </c>
      <c r="CB21">
        <v>5.86116022293072</v>
      </c>
      <c r="CC21">
        <v>6.7174145297124204</v>
      </c>
      <c r="CD21">
        <v>1.19933584370159</v>
      </c>
      <c r="CE21">
        <v>3.3333333333333202</v>
      </c>
      <c r="CF21">
        <v>5.03837170503318</v>
      </c>
      <c r="CG21">
        <v>4.4934449744648903</v>
      </c>
      <c r="CH21">
        <v>4.8477564102564203</v>
      </c>
      <c r="CI21">
        <v>0.79165060632013196</v>
      </c>
      <c r="CJ21">
        <v>4.4666666669460602</v>
      </c>
      <c r="CK21">
        <v>5.9503948392215698</v>
      </c>
      <c r="CL21">
        <v>2.99229409227712</v>
      </c>
      <c r="CM21">
        <v>3.1784188034188001</v>
      </c>
      <c r="CN21">
        <v>1.23639813799722</v>
      </c>
      <c r="CO21">
        <v>3.6000000002483401</v>
      </c>
      <c r="CP21">
        <v>5.2163274384512404</v>
      </c>
      <c r="CQ21">
        <v>4.6268806083810503</v>
      </c>
      <c r="CR21">
        <v>5.91613247846146</v>
      </c>
      <c r="CS21">
        <v>0.72493847659661903</v>
      </c>
      <c r="CT21">
        <v>0.59151421706329099</v>
      </c>
      <c r="CU21">
        <v>0.82130044179116601</v>
      </c>
      <c r="CV21">
        <v>0.63598897022669099</v>
      </c>
      <c r="CW21">
        <v>0.66563880569770995</v>
      </c>
    </row>
    <row r="22" spans="1:101" hidden="1" x14ac:dyDescent="0.2">
      <c r="A22">
        <v>1617074224.013</v>
      </c>
      <c r="B22">
        <v>8738.1333333333296</v>
      </c>
      <c r="C22">
        <v>9284.2666666666591</v>
      </c>
      <c r="D22">
        <v>5055.6093004636796</v>
      </c>
      <c r="E22">
        <v>7658.11965811965</v>
      </c>
      <c r="F22">
        <v>0</v>
      </c>
      <c r="G22">
        <v>0</v>
      </c>
      <c r="H22">
        <v>0</v>
      </c>
      <c r="I22">
        <v>0</v>
      </c>
      <c r="J22">
        <v>8738.1333333333296</v>
      </c>
      <c r="K22">
        <v>9284.2666666666591</v>
      </c>
      <c r="L22">
        <v>5055.6093004636796</v>
      </c>
      <c r="M22">
        <v>7658.11965811965</v>
      </c>
      <c r="N22">
        <v>8197.5865033948994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28.335046007496299</v>
      </c>
      <c r="AC22">
        <v>35.447967190129198</v>
      </c>
      <c r="AD22">
        <v>35.335716450549903</v>
      </c>
      <c r="AE22">
        <v>35.541237350106996</v>
      </c>
      <c r="AF22">
        <v>68.143305571449304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7568.0666666666602</v>
      </c>
      <c r="AX22">
        <v>5703.1333333333296</v>
      </c>
      <c r="AY22">
        <v>7899.5896854254897</v>
      </c>
      <c r="AZ22">
        <v>8354.7676282051198</v>
      </c>
      <c r="BA22">
        <v>7232.4028226643304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12907.666666666601</v>
      </c>
      <c r="BS22">
        <v>10505.9333333333</v>
      </c>
      <c r="BT22">
        <v>14107.0487373653</v>
      </c>
      <c r="BU22">
        <v>15747.4626068376</v>
      </c>
      <c r="BV22">
        <v>12752.7648471551</v>
      </c>
      <c r="BW22">
        <v>0.20686690188870999</v>
      </c>
      <c r="BX22">
        <v>0.32022118777249597</v>
      </c>
      <c r="BY22">
        <v>0</v>
      </c>
      <c r="BZ22">
        <v>5.7333333332401901</v>
      </c>
      <c r="CA22">
        <v>5.3999999999844697</v>
      </c>
      <c r="CB22">
        <v>5.86116022293072</v>
      </c>
      <c r="CC22">
        <v>6.7174145297124204</v>
      </c>
      <c r="CD22">
        <v>1.19933584370159</v>
      </c>
      <c r="CE22">
        <v>3.3333333333333202</v>
      </c>
      <c r="CF22">
        <v>2.7999999998913401</v>
      </c>
      <c r="CG22">
        <v>4.4934449744648903</v>
      </c>
      <c r="CH22">
        <v>4.8477564102564203</v>
      </c>
      <c r="CI22">
        <v>0.79165060632013196</v>
      </c>
      <c r="CJ22">
        <v>4.4666666669460602</v>
      </c>
      <c r="CK22">
        <v>2.8000000002793901</v>
      </c>
      <c r="CL22">
        <v>2.99229409227712</v>
      </c>
      <c r="CM22">
        <v>3.1784188034188001</v>
      </c>
      <c r="CN22">
        <v>1.23639813799722</v>
      </c>
      <c r="CO22">
        <v>3.6000000002483401</v>
      </c>
      <c r="CP22">
        <v>4.6666666667442698</v>
      </c>
      <c r="CQ22">
        <v>4.6268806083810503</v>
      </c>
      <c r="CR22">
        <v>5.91613247846146</v>
      </c>
      <c r="CS22">
        <v>0.72493847659661903</v>
      </c>
      <c r="CT22">
        <v>0.59151421706329099</v>
      </c>
      <c r="CU22">
        <v>0.82130044179116601</v>
      </c>
      <c r="CV22">
        <v>0.63598897022669099</v>
      </c>
      <c r="CW22">
        <v>0.66563880569770995</v>
      </c>
    </row>
    <row r="23" spans="1:101" hidden="1" x14ac:dyDescent="0.2">
      <c r="A23">
        <v>1617074229.013</v>
      </c>
      <c r="B23">
        <v>8738.1333333333296</v>
      </c>
      <c r="C23">
        <v>9284.2666666666591</v>
      </c>
      <c r="D23">
        <v>3555.0807851515501</v>
      </c>
      <c r="E23">
        <v>7658.11965811965</v>
      </c>
      <c r="F23">
        <v>0</v>
      </c>
      <c r="G23">
        <v>0</v>
      </c>
      <c r="H23">
        <v>0</v>
      </c>
      <c r="I23">
        <v>0</v>
      </c>
      <c r="J23">
        <v>8738.1333333333296</v>
      </c>
      <c r="K23">
        <v>9284.2666666666591</v>
      </c>
      <c r="L23">
        <v>3555.0807851515501</v>
      </c>
      <c r="M23">
        <v>7658.11965811965</v>
      </c>
      <c r="N23">
        <v>8197.5865033948994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28.335046007496299</v>
      </c>
      <c r="AC23">
        <v>35.447967190129198</v>
      </c>
      <c r="AD23">
        <v>35.334491897027199</v>
      </c>
      <c r="AE23">
        <v>35.541237350106996</v>
      </c>
      <c r="AF23">
        <v>68.143305571449304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7568.0666666666602</v>
      </c>
      <c r="AX23">
        <v>5703.1333333333296</v>
      </c>
      <c r="AY23">
        <v>8592.6024836426695</v>
      </c>
      <c r="AZ23">
        <v>8354.7676282051198</v>
      </c>
      <c r="BA23">
        <v>7232.4028226643304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12907.666666666601</v>
      </c>
      <c r="BS23">
        <v>10505.9333333333</v>
      </c>
      <c r="BT23">
        <v>15383.295500066701</v>
      </c>
      <c r="BU23">
        <v>15747.4626068376</v>
      </c>
      <c r="BV23">
        <v>12752.7648471551</v>
      </c>
      <c r="BW23">
        <v>0.20686690188870999</v>
      </c>
      <c r="BX23">
        <v>0.32022118777249597</v>
      </c>
      <c r="BY23">
        <v>0</v>
      </c>
      <c r="BZ23">
        <v>5.7333333332401901</v>
      </c>
      <c r="CA23">
        <v>5.3999999999844697</v>
      </c>
      <c r="CB23">
        <v>6.2625183600129999</v>
      </c>
      <c r="CC23">
        <v>6.7174145297124204</v>
      </c>
      <c r="CD23">
        <v>1.19933584370159</v>
      </c>
      <c r="CE23">
        <v>3.3333333333333202</v>
      </c>
      <c r="CF23">
        <v>2.7999999998913401</v>
      </c>
      <c r="CG23">
        <v>3.9925223661059102</v>
      </c>
      <c r="CH23">
        <v>4.8477564102564203</v>
      </c>
      <c r="CI23">
        <v>0.79165060632013196</v>
      </c>
      <c r="CJ23">
        <v>4.4666666669460602</v>
      </c>
      <c r="CK23">
        <v>2.8000000002793901</v>
      </c>
      <c r="CL23">
        <v>5.1942849511841303</v>
      </c>
      <c r="CM23">
        <v>3.1784188034188001</v>
      </c>
      <c r="CN23">
        <v>1.23639813799722</v>
      </c>
      <c r="CO23">
        <v>3.6000000002483401</v>
      </c>
      <c r="CP23">
        <v>4.6666666667442698</v>
      </c>
      <c r="CQ23">
        <v>4.2595807186045898</v>
      </c>
      <c r="CR23">
        <v>5.91613247846146</v>
      </c>
      <c r="CS23">
        <v>0.72493847659661903</v>
      </c>
      <c r="CT23">
        <v>0.59151421706329099</v>
      </c>
      <c r="CU23">
        <v>0.82130044179116601</v>
      </c>
      <c r="CV23">
        <v>0.63598897022669099</v>
      </c>
      <c r="CW23">
        <v>0.66563880569770995</v>
      </c>
    </row>
    <row r="24" spans="1:101" hidden="1" x14ac:dyDescent="0.2">
      <c r="A24">
        <v>1617074234.013</v>
      </c>
      <c r="B24">
        <v>8738.1333333333296</v>
      </c>
      <c r="C24">
        <v>9284.2666666666591</v>
      </c>
      <c r="D24">
        <v>3555.0807851515501</v>
      </c>
      <c r="E24">
        <v>7658.11965811965</v>
      </c>
      <c r="F24">
        <v>0</v>
      </c>
      <c r="G24">
        <v>0</v>
      </c>
      <c r="H24">
        <v>0</v>
      </c>
      <c r="I24">
        <v>0</v>
      </c>
      <c r="J24">
        <v>8738.1333333333296</v>
      </c>
      <c r="K24">
        <v>9284.2666666666591</v>
      </c>
      <c r="L24">
        <v>3555.0807851515501</v>
      </c>
      <c r="M24">
        <v>7658.11965811965</v>
      </c>
      <c r="N24">
        <v>8199.2153094723308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28.335046007496299</v>
      </c>
      <c r="AC24">
        <v>35.447967190129198</v>
      </c>
      <c r="AD24">
        <v>35.334491897027199</v>
      </c>
      <c r="AE24">
        <v>35.541237350106996</v>
      </c>
      <c r="AF24">
        <v>68.159247051991002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5.0978194144180202</v>
      </c>
      <c r="AW24">
        <v>7568.0666666666602</v>
      </c>
      <c r="AX24">
        <v>5703.1333333333296</v>
      </c>
      <c r="AY24">
        <v>8592.6024836426695</v>
      </c>
      <c r="AZ24">
        <v>8354.7676282051198</v>
      </c>
      <c r="BA24">
        <v>8258.0937892011607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5.0978194144180202</v>
      </c>
      <c r="BR24">
        <v>12907.666666666601</v>
      </c>
      <c r="BS24">
        <v>10505.9333333333</v>
      </c>
      <c r="BT24">
        <v>15383.295500066701</v>
      </c>
      <c r="BU24">
        <v>15747.4626068376</v>
      </c>
      <c r="BV24">
        <v>13964.648891024101</v>
      </c>
      <c r="BW24">
        <v>0.21236154482611599</v>
      </c>
      <c r="BX24">
        <v>0.28241919555863099</v>
      </c>
      <c r="BY24">
        <v>0</v>
      </c>
      <c r="BZ24">
        <v>5.7333333332401901</v>
      </c>
      <c r="CA24">
        <v>5.3999999999844697</v>
      </c>
      <c r="CB24">
        <v>6.2625183600129999</v>
      </c>
      <c r="CC24">
        <v>6.7174145297124204</v>
      </c>
      <c r="CD24">
        <v>1.08628926789529</v>
      </c>
      <c r="CE24">
        <v>3.3333333333333202</v>
      </c>
      <c r="CF24">
        <v>2.7999999998913401</v>
      </c>
      <c r="CG24">
        <v>3.9925223661059102</v>
      </c>
      <c r="CH24">
        <v>4.8477564102564203</v>
      </c>
      <c r="CI24">
        <v>0.81938772793553405</v>
      </c>
      <c r="CJ24">
        <v>4.4666666669460602</v>
      </c>
      <c r="CK24">
        <v>2.8000000002793901</v>
      </c>
      <c r="CL24">
        <v>5.1942849511841303</v>
      </c>
      <c r="CM24">
        <v>3.1784188034188001</v>
      </c>
      <c r="CN24">
        <v>1.37988096188207</v>
      </c>
      <c r="CO24">
        <v>3.6000000002483401</v>
      </c>
      <c r="CP24">
        <v>4.6666666667442698</v>
      </c>
      <c r="CQ24">
        <v>4.2595807186045898</v>
      </c>
      <c r="CR24">
        <v>5.91613247846146</v>
      </c>
      <c r="CS24">
        <v>0.83273280487138301</v>
      </c>
      <c r="CT24">
        <v>1.1263244989358501</v>
      </c>
      <c r="CU24">
        <v>0.77935249689498598</v>
      </c>
      <c r="CV24">
        <v>0.92614834388837097</v>
      </c>
      <c r="CW24">
        <v>0.88611311284779504</v>
      </c>
    </row>
    <row r="25" spans="1:101" hidden="1" x14ac:dyDescent="0.2">
      <c r="A25">
        <v>1617074239.013</v>
      </c>
      <c r="B25">
        <v>8738.1333333333296</v>
      </c>
      <c r="C25">
        <v>9284.2666666666591</v>
      </c>
      <c r="D25">
        <v>3555.0807851515501</v>
      </c>
      <c r="E25">
        <v>7658.11965811965</v>
      </c>
      <c r="F25">
        <v>0</v>
      </c>
      <c r="G25">
        <v>0</v>
      </c>
      <c r="H25">
        <v>0</v>
      </c>
      <c r="I25">
        <v>0</v>
      </c>
      <c r="J25">
        <v>8738.1333333333296</v>
      </c>
      <c r="K25">
        <v>9284.2666666666591</v>
      </c>
      <c r="L25">
        <v>3555.0807851515501</v>
      </c>
      <c r="M25">
        <v>7658.11965811965</v>
      </c>
      <c r="N25">
        <v>8199.2153094723308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28.335046007496299</v>
      </c>
      <c r="AC25">
        <v>35.447967190129198</v>
      </c>
      <c r="AD25">
        <v>35.334491897027199</v>
      </c>
      <c r="AE25">
        <v>35.541237350106996</v>
      </c>
      <c r="AF25">
        <v>68.159247051991002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5.0978194144180202</v>
      </c>
      <c r="AW25">
        <v>7568.0666666666602</v>
      </c>
      <c r="AX25">
        <v>5703.1333333333296</v>
      </c>
      <c r="AY25">
        <v>8592.6024836426695</v>
      </c>
      <c r="AZ25">
        <v>8354.7676282051198</v>
      </c>
      <c r="BA25">
        <v>8258.0937892011607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5.0978194144180202</v>
      </c>
      <c r="BR25">
        <v>12907.666666666601</v>
      </c>
      <c r="BS25">
        <v>10505.9333333333</v>
      </c>
      <c r="BT25">
        <v>15383.295500066701</v>
      </c>
      <c r="BU25">
        <v>15747.4626068376</v>
      </c>
      <c r="BV25">
        <v>13964.648891024101</v>
      </c>
      <c r="BW25">
        <v>0.21236154482611599</v>
      </c>
      <c r="BX25">
        <v>0.28241919555863099</v>
      </c>
      <c r="BY25">
        <v>0</v>
      </c>
      <c r="BZ25">
        <v>5.7333333332401901</v>
      </c>
      <c r="CA25">
        <v>5.3999999999844697</v>
      </c>
      <c r="CB25">
        <v>6.2625183600129999</v>
      </c>
      <c r="CC25">
        <v>6.7174145297124204</v>
      </c>
      <c r="CD25">
        <v>1.08628926789529</v>
      </c>
      <c r="CE25">
        <v>3.3333333333333202</v>
      </c>
      <c r="CF25">
        <v>2.7999999998913401</v>
      </c>
      <c r="CG25">
        <v>3.9925223661059102</v>
      </c>
      <c r="CH25">
        <v>4.8477564102564203</v>
      </c>
      <c r="CI25">
        <v>0.81938772793553405</v>
      </c>
      <c r="CJ25">
        <v>4.4666666669460602</v>
      </c>
      <c r="CK25">
        <v>2.8000000002793901</v>
      </c>
      <c r="CL25">
        <v>5.1942849511841303</v>
      </c>
      <c r="CM25">
        <v>3.1784188034188001</v>
      </c>
      <c r="CN25">
        <v>1.37988096188207</v>
      </c>
      <c r="CO25">
        <v>3.6000000002483401</v>
      </c>
      <c r="CP25">
        <v>4.6666666667442698</v>
      </c>
      <c r="CQ25">
        <v>4.2595807186045898</v>
      </c>
      <c r="CR25">
        <v>5.91613247846146</v>
      </c>
      <c r="CS25">
        <v>0.83273280487138301</v>
      </c>
      <c r="CT25">
        <v>1.1263244989358501</v>
      </c>
      <c r="CU25">
        <v>0.77935249689498598</v>
      </c>
      <c r="CV25">
        <v>0.92614834388837097</v>
      </c>
      <c r="CW25">
        <v>0.88611311284779504</v>
      </c>
    </row>
    <row r="26" spans="1:101" hidden="1" x14ac:dyDescent="0.2">
      <c r="A26">
        <v>1617074244.013</v>
      </c>
      <c r="B26">
        <v>8738.1333333333296</v>
      </c>
      <c r="C26">
        <v>9284.2666666666591</v>
      </c>
      <c r="D26">
        <v>3555.0807851515501</v>
      </c>
      <c r="E26">
        <v>7658.11965811965</v>
      </c>
      <c r="F26">
        <v>0</v>
      </c>
      <c r="G26">
        <v>0</v>
      </c>
      <c r="H26">
        <v>0</v>
      </c>
      <c r="I26">
        <v>0</v>
      </c>
      <c r="J26">
        <v>8738.1333333333296</v>
      </c>
      <c r="K26">
        <v>9284.2666666666591</v>
      </c>
      <c r="L26">
        <v>3555.0807851515501</v>
      </c>
      <c r="M26">
        <v>7658.11965811965</v>
      </c>
      <c r="N26">
        <v>8199.2153094723308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28.335046007496299</v>
      </c>
      <c r="AC26">
        <v>35.447967190129198</v>
      </c>
      <c r="AD26">
        <v>35.334491897027199</v>
      </c>
      <c r="AE26">
        <v>35.541237350106996</v>
      </c>
      <c r="AF26">
        <v>68.159247051991002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5.0978194144180202</v>
      </c>
      <c r="AW26">
        <v>7568.0666666666602</v>
      </c>
      <c r="AX26">
        <v>5703.1333333333296</v>
      </c>
      <c r="AY26">
        <v>8592.6024836426695</v>
      </c>
      <c r="AZ26">
        <v>8354.7676282051198</v>
      </c>
      <c r="BA26">
        <v>8258.0937892011607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5.0978194144180202</v>
      </c>
      <c r="BR26">
        <v>12907.666666666601</v>
      </c>
      <c r="BS26">
        <v>10505.9333333333</v>
      </c>
      <c r="BT26">
        <v>15383.295500066701</v>
      </c>
      <c r="BU26">
        <v>15747.4626068376</v>
      </c>
      <c r="BV26">
        <v>13964.648891024101</v>
      </c>
      <c r="BW26">
        <v>0.21236154482611599</v>
      </c>
      <c r="BX26">
        <v>0.28241919555863099</v>
      </c>
      <c r="BY26">
        <v>0</v>
      </c>
      <c r="BZ26">
        <v>5.7333333332401901</v>
      </c>
      <c r="CA26">
        <v>5.3999999999844697</v>
      </c>
      <c r="CB26">
        <v>6.2625183600129999</v>
      </c>
      <c r="CC26">
        <v>6.7174145297124204</v>
      </c>
      <c r="CD26">
        <v>1.08628926789529</v>
      </c>
      <c r="CE26">
        <v>3.3333333333333202</v>
      </c>
      <c r="CF26">
        <v>2.7999999998913401</v>
      </c>
      <c r="CG26">
        <v>3.9925223661059102</v>
      </c>
      <c r="CH26">
        <v>4.8477564102564203</v>
      </c>
      <c r="CI26">
        <v>0.81938772793553405</v>
      </c>
      <c r="CJ26">
        <v>4.4666666669460602</v>
      </c>
      <c r="CK26">
        <v>2.8000000002793901</v>
      </c>
      <c r="CL26">
        <v>5.1942849511841303</v>
      </c>
      <c r="CM26">
        <v>3.1784188034188001</v>
      </c>
      <c r="CN26">
        <v>1.37988096188207</v>
      </c>
      <c r="CO26">
        <v>3.6000000002483401</v>
      </c>
      <c r="CP26">
        <v>4.6666666667442698</v>
      </c>
      <c r="CQ26">
        <v>4.2595807186045898</v>
      </c>
      <c r="CR26">
        <v>5.91613247846146</v>
      </c>
      <c r="CS26">
        <v>0.83273280487138301</v>
      </c>
      <c r="CT26">
        <v>1.1263244989358501</v>
      </c>
      <c r="CU26">
        <v>0.77935249689498598</v>
      </c>
      <c r="CV26">
        <v>0.92614834388837097</v>
      </c>
      <c r="CW26">
        <v>0.88611311284779504</v>
      </c>
    </row>
    <row r="27" spans="1:101" hidden="1" x14ac:dyDescent="0.2">
      <c r="A27">
        <v>1617074249.013</v>
      </c>
      <c r="B27">
        <v>8738.1333333333296</v>
      </c>
      <c r="C27">
        <v>9284.2666666666591</v>
      </c>
      <c r="D27">
        <v>3555.0807851515501</v>
      </c>
      <c r="E27">
        <v>7658.11965811965</v>
      </c>
      <c r="F27">
        <v>0</v>
      </c>
      <c r="G27">
        <v>0</v>
      </c>
      <c r="H27">
        <v>0</v>
      </c>
      <c r="I27">
        <v>0</v>
      </c>
      <c r="J27">
        <v>8738.1333333333296</v>
      </c>
      <c r="K27">
        <v>9284.2666666666591</v>
      </c>
      <c r="L27">
        <v>3555.0807851515501</v>
      </c>
      <c r="M27">
        <v>7658.11965811965</v>
      </c>
      <c r="N27">
        <v>8199.2153094723308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28.335046007496299</v>
      </c>
      <c r="AC27">
        <v>35.447967190129198</v>
      </c>
      <c r="AD27">
        <v>35.334491897027199</v>
      </c>
      <c r="AE27">
        <v>35.541237350106996</v>
      </c>
      <c r="AF27">
        <v>68.159247051991002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5.0978194144180202</v>
      </c>
      <c r="AW27">
        <v>7568.0666666666602</v>
      </c>
      <c r="AX27">
        <v>5703.1333333333296</v>
      </c>
      <c r="AY27">
        <v>8592.6024836426695</v>
      </c>
      <c r="AZ27">
        <v>8354.7676282051198</v>
      </c>
      <c r="BA27">
        <v>8258.0937892011607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5.0978194144180202</v>
      </c>
      <c r="BR27">
        <v>12907.666666666601</v>
      </c>
      <c r="BS27">
        <v>10505.9333333333</v>
      </c>
      <c r="BT27">
        <v>15383.295500066701</v>
      </c>
      <c r="BU27">
        <v>15747.4626068376</v>
      </c>
      <c r="BV27">
        <v>13964.648891024101</v>
      </c>
      <c r="BW27">
        <v>0.21236154482611599</v>
      </c>
      <c r="BX27">
        <v>0.28241919555863099</v>
      </c>
      <c r="BY27">
        <v>0</v>
      </c>
      <c r="BZ27">
        <v>5.7333333332401901</v>
      </c>
      <c r="CA27">
        <v>5.3999999999844697</v>
      </c>
      <c r="CB27">
        <v>6.2625183600129999</v>
      </c>
      <c r="CC27">
        <v>6.7174145297124204</v>
      </c>
      <c r="CD27">
        <v>1.08628926789529</v>
      </c>
      <c r="CE27">
        <v>3.3333333333333202</v>
      </c>
      <c r="CF27">
        <v>2.7999999998913401</v>
      </c>
      <c r="CG27">
        <v>3.9925223661059102</v>
      </c>
      <c r="CH27">
        <v>4.8477564102564203</v>
      </c>
      <c r="CI27">
        <v>0.81938772793553405</v>
      </c>
      <c r="CJ27">
        <v>4.4666666669460602</v>
      </c>
      <c r="CK27">
        <v>2.8000000002793901</v>
      </c>
      <c r="CL27">
        <v>5.1942849511841303</v>
      </c>
      <c r="CM27">
        <v>3.1784188034188001</v>
      </c>
      <c r="CN27">
        <v>1.37988096188207</v>
      </c>
      <c r="CO27">
        <v>3.6000000002483401</v>
      </c>
      <c r="CP27">
        <v>4.6666666667442698</v>
      </c>
      <c r="CQ27">
        <v>4.2595807186045898</v>
      </c>
      <c r="CR27">
        <v>5.91613247846146</v>
      </c>
      <c r="CS27">
        <v>0.83273280487138301</v>
      </c>
      <c r="CT27">
        <v>1.1263244989358501</v>
      </c>
      <c r="CU27">
        <v>0.77935249689498598</v>
      </c>
      <c r="CV27">
        <v>0.92614834388837097</v>
      </c>
      <c r="CW27">
        <v>0.88611311284779504</v>
      </c>
    </row>
    <row r="28" spans="1:101" hidden="1" x14ac:dyDescent="0.2">
      <c r="A28">
        <v>1617074254.013</v>
      </c>
      <c r="B28">
        <v>8738.1333333333296</v>
      </c>
      <c r="C28">
        <v>9284.2666666666591</v>
      </c>
      <c r="D28">
        <v>3555.0807851515501</v>
      </c>
      <c r="E28">
        <v>7658.11965811965</v>
      </c>
      <c r="F28">
        <v>0</v>
      </c>
      <c r="G28">
        <v>0</v>
      </c>
      <c r="H28">
        <v>0</v>
      </c>
      <c r="I28">
        <v>0</v>
      </c>
      <c r="J28">
        <v>8738.1333333333296</v>
      </c>
      <c r="K28">
        <v>9284.2666666666591</v>
      </c>
      <c r="L28">
        <v>3555.0807851515501</v>
      </c>
      <c r="M28">
        <v>7658.11965811965</v>
      </c>
      <c r="N28">
        <v>8199.2153094723308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28.335046007496299</v>
      </c>
      <c r="AC28">
        <v>35.447967190129198</v>
      </c>
      <c r="AD28">
        <v>35.334491897027199</v>
      </c>
      <c r="AE28">
        <v>35.541237350106996</v>
      </c>
      <c r="AF28">
        <v>68.159247051991002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5.0978194144180202</v>
      </c>
      <c r="AW28">
        <v>7568.0666666666602</v>
      </c>
      <c r="AX28">
        <v>5703.1333333333296</v>
      </c>
      <c r="AY28">
        <v>8592.6024836426695</v>
      </c>
      <c r="AZ28">
        <v>8354.7676282051198</v>
      </c>
      <c r="BA28">
        <v>8258.0937892011607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5.0978194144180202</v>
      </c>
      <c r="BR28">
        <v>12907.666666666601</v>
      </c>
      <c r="BS28">
        <v>10505.9333333333</v>
      </c>
      <c r="BT28">
        <v>15383.295500066701</v>
      </c>
      <c r="BU28">
        <v>15747.4626068376</v>
      </c>
      <c r="BV28">
        <v>13964.648891024101</v>
      </c>
      <c r="BW28">
        <v>0.21236154482611599</v>
      </c>
      <c r="BX28">
        <v>0.28241919555863099</v>
      </c>
      <c r="BY28">
        <v>0</v>
      </c>
      <c r="BZ28">
        <v>5.7333333332401901</v>
      </c>
      <c r="CA28">
        <v>5.3999999999844697</v>
      </c>
      <c r="CB28">
        <v>6.2625183600129999</v>
      </c>
      <c r="CC28">
        <v>6.7174145297124204</v>
      </c>
      <c r="CD28">
        <v>1.08628926789529</v>
      </c>
      <c r="CE28">
        <v>3.3333333333333202</v>
      </c>
      <c r="CF28">
        <v>2.7999999998913401</v>
      </c>
      <c r="CG28">
        <v>3.9925223661059102</v>
      </c>
      <c r="CH28">
        <v>4.8477564102564203</v>
      </c>
      <c r="CI28">
        <v>0.81938772793553405</v>
      </c>
      <c r="CJ28">
        <v>4.4666666669460602</v>
      </c>
      <c r="CK28">
        <v>2.8000000002793901</v>
      </c>
      <c r="CL28">
        <v>5.1942849511841303</v>
      </c>
      <c r="CM28">
        <v>3.1784188034188001</v>
      </c>
      <c r="CN28">
        <v>1.37988096188207</v>
      </c>
      <c r="CO28">
        <v>3.6000000002483401</v>
      </c>
      <c r="CP28">
        <v>4.6666666667442698</v>
      </c>
      <c r="CQ28">
        <v>4.2595807186045898</v>
      </c>
      <c r="CR28">
        <v>5.91613247846146</v>
      </c>
      <c r="CS28">
        <v>0.83273280487138301</v>
      </c>
      <c r="CT28">
        <v>1.1263244989358501</v>
      </c>
      <c r="CU28">
        <v>0.77935249689498598</v>
      </c>
      <c r="CV28">
        <v>0.92614834388837097</v>
      </c>
      <c r="CW28">
        <v>0.88611311284779504</v>
      </c>
    </row>
    <row r="29" spans="1:101" hidden="1" x14ac:dyDescent="0.2">
      <c r="A29">
        <v>1617074259.013</v>
      </c>
      <c r="B29">
        <v>8738.1333333333296</v>
      </c>
      <c r="C29">
        <v>9284.2666666666591</v>
      </c>
      <c r="D29">
        <v>6149.1242702251802</v>
      </c>
      <c r="E29">
        <v>7658.11965811965</v>
      </c>
      <c r="F29">
        <v>0</v>
      </c>
      <c r="G29">
        <v>0</v>
      </c>
      <c r="H29">
        <v>0</v>
      </c>
      <c r="I29">
        <v>0</v>
      </c>
      <c r="J29">
        <v>8738.1333333333296</v>
      </c>
      <c r="K29">
        <v>9284.2666666666591</v>
      </c>
      <c r="L29">
        <v>6149.1242702251802</v>
      </c>
      <c r="M29">
        <v>7658.11965811965</v>
      </c>
      <c r="N29">
        <v>8199.2153094723308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28.335046007496299</v>
      </c>
      <c r="AC29">
        <v>35.447967190129198</v>
      </c>
      <c r="AD29">
        <v>35.334695989281002</v>
      </c>
      <c r="AE29">
        <v>35.541237350106996</v>
      </c>
      <c r="AF29">
        <v>68.159247051991002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5.0978194144180202</v>
      </c>
      <c r="AW29">
        <v>7568.0666666666602</v>
      </c>
      <c r="AX29">
        <v>5703.1333333333296</v>
      </c>
      <c r="AY29">
        <v>8913.9949958298494</v>
      </c>
      <c r="AZ29">
        <v>8354.7676282051198</v>
      </c>
      <c r="BA29">
        <v>8258.0937892011607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5.0978194144180202</v>
      </c>
      <c r="BR29">
        <v>12907.666666666601</v>
      </c>
      <c r="BS29">
        <v>10505.9333333333</v>
      </c>
      <c r="BT29">
        <v>16981.251042535401</v>
      </c>
      <c r="BU29">
        <v>15747.4626068376</v>
      </c>
      <c r="BV29">
        <v>13964.648891024101</v>
      </c>
      <c r="BW29">
        <v>0.21236154482611599</v>
      </c>
      <c r="BX29">
        <v>0.28241919555863099</v>
      </c>
      <c r="BY29">
        <v>0</v>
      </c>
      <c r="BZ29">
        <v>5.7333333332401901</v>
      </c>
      <c r="CA29">
        <v>5.3999999999844697</v>
      </c>
      <c r="CB29">
        <v>6.8890742286092097</v>
      </c>
      <c r="CC29">
        <v>6.7174145297124204</v>
      </c>
      <c r="CD29">
        <v>1.08628926789529</v>
      </c>
      <c r="CE29">
        <v>3.3333333333333202</v>
      </c>
      <c r="CF29">
        <v>2.7999999998913401</v>
      </c>
      <c r="CG29">
        <v>4.7873227690440503</v>
      </c>
      <c r="CH29">
        <v>4.8477564102564203</v>
      </c>
      <c r="CI29">
        <v>0.81938772793553405</v>
      </c>
      <c r="CJ29">
        <v>4.4666666669460602</v>
      </c>
      <c r="CK29">
        <v>2.8000000002793901</v>
      </c>
      <c r="CL29">
        <v>5.58798999169856</v>
      </c>
      <c r="CM29">
        <v>3.1784188034188001</v>
      </c>
      <c r="CN29">
        <v>1.37988096188207</v>
      </c>
      <c r="CO29">
        <v>3.6000000002483401</v>
      </c>
      <c r="CP29">
        <v>4.6666666667442698</v>
      </c>
      <c r="CQ29">
        <v>4.9874895747076797</v>
      </c>
      <c r="CR29">
        <v>5.91613247846146</v>
      </c>
      <c r="CS29">
        <v>0.83273280487138301</v>
      </c>
      <c r="CT29">
        <v>1.1263244989358501</v>
      </c>
      <c r="CU29">
        <v>0.77935249689498598</v>
      </c>
      <c r="CV29">
        <v>0.92614834388837097</v>
      </c>
      <c r="CW29">
        <v>0.88611311284779504</v>
      </c>
    </row>
    <row r="30" spans="1:101" hidden="1" x14ac:dyDescent="0.2">
      <c r="A30">
        <v>1617074264.013</v>
      </c>
      <c r="B30">
        <v>8738.1333333333296</v>
      </c>
      <c r="C30">
        <v>9284.2666666666591</v>
      </c>
      <c r="D30">
        <v>6149.1242702251802</v>
      </c>
      <c r="E30">
        <v>7658.11965811965</v>
      </c>
      <c r="F30">
        <v>0</v>
      </c>
      <c r="G30">
        <v>0</v>
      </c>
      <c r="H30">
        <v>0</v>
      </c>
      <c r="I30">
        <v>0</v>
      </c>
      <c r="J30">
        <v>8738.1333333333296</v>
      </c>
      <c r="K30">
        <v>9284.2666666666591</v>
      </c>
      <c r="L30">
        <v>6149.1242702251802</v>
      </c>
      <c r="M30">
        <v>7658.11965811965</v>
      </c>
      <c r="N30">
        <v>8199.2153094723308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28.335046007496299</v>
      </c>
      <c r="AC30">
        <v>35.447967190129198</v>
      </c>
      <c r="AD30">
        <v>35.334695989281002</v>
      </c>
      <c r="AE30">
        <v>35.541237350106996</v>
      </c>
      <c r="AF30">
        <v>68.159247051991002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5.0978194144180202</v>
      </c>
      <c r="AW30">
        <v>7568.0666666666602</v>
      </c>
      <c r="AX30">
        <v>5703.1333333333296</v>
      </c>
      <c r="AY30">
        <v>8913.9949958298494</v>
      </c>
      <c r="AZ30">
        <v>8354.7676282051198</v>
      </c>
      <c r="BA30">
        <v>8258.0937892011607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5.0978194144180202</v>
      </c>
      <c r="BR30">
        <v>12907.666666666601</v>
      </c>
      <c r="BS30">
        <v>10505.9333333333</v>
      </c>
      <c r="BT30">
        <v>16981.251042535401</v>
      </c>
      <c r="BU30">
        <v>15747.4626068376</v>
      </c>
      <c r="BV30">
        <v>13964.648891024101</v>
      </c>
      <c r="BW30">
        <v>0.21236154482611599</v>
      </c>
      <c r="BX30">
        <v>0.28241919555863099</v>
      </c>
      <c r="BY30">
        <v>0</v>
      </c>
      <c r="BZ30">
        <v>5.7333333332401901</v>
      </c>
      <c r="CA30">
        <v>5.3999999999844697</v>
      </c>
      <c r="CB30">
        <v>6.8890742286092097</v>
      </c>
      <c r="CC30">
        <v>6.7174145297124204</v>
      </c>
      <c r="CD30">
        <v>1.08628926789529</v>
      </c>
      <c r="CE30">
        <v>3.3333333333333202</v>
      </c>
      <c r="CF30">
        <v>2.7999999998913401</v>
      </c>
      <c r="CG30">
        <v>4.7873227690440503</v>
      </c>
      <c r="CH30">
        <v>4.8477564102564203</v>
      </c>
      <c r="CI30">
        <v>0.81938772793553405</v>
      </c>
      <c r="CJ30">
        <v>4.4666666669460602</v>
      </c>
      <c r="CK30">
        <v>2.8000000002793901</v>
      </c>
      <c r="CL30">
        <v>5.58798999169856</v>
      </c>
      <c r="CM30">
        <v>3.1784188034188001</v>
      </c>
      <c r="CN30">
        <v>1.37988096188207</v>
      </c>
      <c r="CO30">
        <v>3.6000000002483401</v>
      </c>
      <c r="CP30">
        <v>4.6666666667442698</v>
      </c>
      <c r="CQ30">
        <v>4.9874895747076797</v>
      </c>
      <c r="CR30">
        <v>5.91613247846146</v>
      </c>
      <c r="CS30">
        <v>0.83273280487138301</v>
      </c>
      <c r="CT30">
        <v>1.1263244989358501</v>
      </c>
      <c r="CU30">
        <v>0.77935249689498598</v>
      </c>
      <c r="CV30">
        <v>0.92614834388837097</v>
      </c>
      <c r="CW30">
        <v>0.88611311284779504</v>
      </c>
    </row>
    <row r="31" spans="1:101" hidden="1" x14ac:dyDescent="0.2">
      <c r="A31">
        <v>1617074269.013</v>
      </c>
      <c r="B31">
        <v>8738.1333333333296</v>
      </c>
      <c r="C31">
        <v>9284.2666666666591</v>
      </c>
      <c r="D31">
        <v>6149.1242702251802</v>
      </c>
      <c r="E31">
        <v>7658.11965811965</v>
      </c>
      <c r="F31">
        <v>0</v>
      </c>
      <c r="G31">
        <v>0</v>
      </c>
      <c r="H31">
        <v>0</v>
      </c>
      <c r="I31">
        <v>0</v>
      </c>
      <c r="J31">
        <v>8738.1333333333296</v>
      </c>
      <c r="K31">
        <v>9284.2666666666591</v>
      </c>
      <c r="L31">
        <v>6149.1242702251802</v>
      </c>
      <c r="M31">
        <v>7658.11965811965</v>
      </c>
      <c r="N31">
        <v>8199.2153094723308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28.335046007496299</v>
      </c>
      <c r="AC31">
        <v>35.447967190129198</v>
      </c>
      <c r="AD31">
        <v>35.334695989281002</v>
      </c>
      <c r="AE31">
        <v>35.541237350106996</v>
      </c>
      <c r="AF31">
        <v>68.159247051991002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5.0978194144180202</v>
      </c>
      <c r="AW31">
        <v>7568.0666666666602</v>
      </c>
      <c r="AX31">
        <v>5703.1333333333296</v>
      </c>
      <c r="AY31">
        <v>8913.9949958298494</v>
      </c>
      <c r="AZ31">
        <v>8354.7676282051198</v>
      </c>
      <c r="BA31">
        <v>8258.0937892011607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5.0978194144180202</v>
      </c>
      <c r="BR31">
        <v>12907.666666666601</v>
      </c>
      <c r="BS31">
        <v>10505.9333333333</v>
      </c>
      <c r="BT31">
        <v>16981.251042535401</v>
      </c>
      <c r="BU31">
        <v>15747.4626068376</v>
      </c>
      <c r="BV31">
        <v>13964.648891024101</v>
      </c>
      <c r="BW31">
        <v>0.21236154482611599</v>
      </c>
      <c r="BX31">
        <v>0.28241919555863099</v>
      </c>
      <c r="BY31">
        <v>0</v>
      </c>
      <c r="BZ31">
        <v>5.7333333332401901</v>
      </c>
      <c r="CA31">
        <v>5.3999999999844697</v>
      </c>
      <c r="CB31">
        <v>6.8890742286092097</v>
      </c>
      <c r="CC31">
        <v>6.7174145297124204</v>
      </c>
      <c r="CD31">
        <v>1.08628926789529</v>
      </c>
      <c r="CE31">
        <v>3.3333333333333202</v>
      </c>
      <c r="CF31">
        <v>2.7999999998913401</v>
      </c>
      <c r="CG31">
        <v>4.7873227690440503</v>
      </c>
      <c r="CH31">
        <v>4.8477564102564203</v>
      </c>
      <c r="CI31">
        <v>0.81938772793553405</v>
      </c>
      <c r="CJ31">
        <v>4.4666666669460602</v>
      </c>
      <c r="CK31">
        <v>2.8000000002793901</v>
      </c>
      <c r="CL31">
        <v>5.58798999169856</v>
      </c>
      <c r="CM31">
        <v>3.1784188034188001</v>
      </c>
      <c r="CN31">
        <v>1.37988096188207</v>
      </c>
      <c r="CO31">
        <v>3.6000000002483401</v>
      </c>
      <c r="CP31">
        <v>4.6666666667442698</v>
      </c>
      <c r="CQ31">
        <v>4.9874895747076797</v>
      </c>
      <c r="CR31">
        <v>5.91613247846146</v>
      </c>
      <c r="CS31">
        <v>0.83273280487138301</v>
      </c>
      <c r="CT31">
        <v>1.1263244989358501</v>
      </c>
      <c r="CU31">
        <v>0.77935249689498598</v>
      </c>
      <c r="CV31">
        <v>0.92614834388837097</v>
      </c>
      <c r="CW31">
        <v>0.88611311284779504</v>
      </c>
    </row>
    <row r="32" spans="1:101" hidden="1" x14ac:dyDescent="0.2">
      <c r="A32">
        <v>1617074274.013</v>
      </c>
      <c r="B32">
        <v>8738.1333333333296</v>
      </c>
      <c r="C32">
        <v>9284.2666666666591</v>
      </c>
      <c r="D32">
        <v>6149.1242702251802</v>
      </c>
      <c r="E32">
        <v>7658.11965811965</v>
      </c>
      <c r="F32">
        <v>0</v>
      </c>
      <c r="G32">
        <v>0</v>
      </c>
      <c r="H32">
        <v>0</v>
      </c>
      <c r="I32">
        <v>0</v>
      </c>
      <c r="J32">
        <v>8738.1333333333296</v>
      </c>
      <c r="K32">
        <v>9284.2666666666591</v>
      </c>
      <c r="L32">
        <v>6149.1242702251802</v>
      </c>
      <c r="M32">
        <v>7658.11965811965</v>
      </c>
      <c r="N32">
        <v>8199.2153094723308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28.335046007496299</v>
      </c>
      <c r="AC32">
        <v>35.447967190129198</v>
      </c>
      <c r="AD32">
        <v>35.334695989281002</v>
      </c>
      <c r="AE32">
        <v>35.541237350106996</v>
      </c>
      <c r="AF32">
        <v>68.159247051991002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5.0978194144180202</v>
      </c>
      <c r="AW32">
        <v>7568.0666666666602</v>
      </c>
      <c r="AX32">
        <v>5703.1333333333296</v>
      </c>
      <c r="AY32">
        <v>8913.9949958298494</v>
      </c>
      <c r="AZ32">
        <v>8354.7676282051198</v>
      </c>
      <c r="BA32">
        <v>8258.0937892011607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5.0978194144180202</v>
      </c>
      <c r="BR32">
        <v>12907.666666666601</v>
      </c>
      <c r="BS32">
        <v>10505.9333333333</v>
      </c>
      <c r="BT32">
        <v>16981.251042535401</v>
      </c>
      <c r="BU32">
        <v>15747.4626068376</v>
      </c>
      <c r="BV32">
        <v>13964.648891024101</v>
      </c>
      <c r="BW32">
        <v>0.21236154482611599</v>
      </c>
      <c r="BX32">
        <v>0.28241919555863099</v>
      </c>
      <c r="BY32">
        <v>0</v>
      </c>
      <c r="BZ32">
        <v>5.7333333332401901</v>
      </c>
      <c r="CA32">
        <v>5.3999999999844697</v>
      </c>
      <c r="CB32">
        <v>6.8890742286092097</v>
      </c>
      <c r="CC32">
        <v>6.7174145297124204</v>
      </c>
      <c r="CD32">
        <v>1.08628926789529</v>
      </c>
      <c r="CE32">
        <v>3.3333333333333202</v>
      </c>
      <c r="CF32">
        <v>2.7999999998913401</v>
      </c>
      <c r="CG32">
        <v>4.7873227690440503</v>
      </c>
      <c r="CH32">
        <v>4.8477564102564203</v>
      </c>
      <c r="CI32">
        <v>0.81938772793553405</v>
      </c>
      <c r="CJ32">
        <v>4.4666666669460602</v>
      </c>
      <c r="CK32">
        <v>2.8000000002793901</v>
      </c>
      <c r="CL32">
        <v>5.58798999169856</v>
      </c>
      <c r="CM32">
        <v>3.1784188034188001</v>
      </c>
      <c r="CN32">
        <v>1.37988096188207</v>
      </c>
      <c r="CO32">
        <v>3.6000000002483401</v>
      </c>
      <c r="CP32">
        <v>4.6666666667442698</v>
      </c>
      <c r="CQ32">
        <v>4.9874895747076797</v>
      </c>
      <c r="CR32">
        <v>5.91613247846146</v>
      </c>
      <c r="CS32">
        <v>0.83273280487138301</v>
      </c>
      <c r="CT32">
        <v>1.1263244989358501</v>
      </c>
      <c r="CU32">
        <v>0.77935249689498598</v>
      </c>
      <c r="CV32">
        <v>0.92614834388837097</v>
      </c>
      <c r="CW32">
        <v>0.88611311284779504</v>
      </c>
    </row>
    <row r="33" spans="1:101" hidden="1" x14ac:dyDescent="0.2">
      <c r="A33">
        <v>1617074279.013</v>
      </c>
      <c r="B33">
        <v>8738.1333333333296</v>
      </c>
      <c r="C33">
        <v>9284.2666666666591</v>
      </c>
      <c r="D33">
        <v>6149.1242702251802</v>
      </c>
      <c r="E33">
        <v>7658.11965811965</v>
      </c>
      <c r="F33">
        <v>0</v>
      </c>
      <c r="G33">
        <v>0</v>
      </c>
      <c r="H33">
        <v>0</v>
      </c>
      <c r="I33">
        <v>0</v>
      </c>
      <c r="J33">
        <v>8738.1333333333296</v>
      </c>
      <c r="K33">
        <v>9284.2666666666591</v>
      </c>
      <c r="L33">
        <v>6149.1242702251802</v>
      </c>
      <c r="M33">
        <v>7658.11965811965</v>
      </c>
      <c r="N33">
        <v>8199.2153094723308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28.335046007496299</v>
      </c>
      <c r="AC33">
        <v>35.447967190129198</v>
      </c>
      <c r="AD33">
        <v>35.334695989281002</v>
      </c>
      <c r="AE33">
        <v>35.541237350106996</v>
      </c>
      <c r="AF33">
        <v>68.159247051991002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5.0978194144180202</v>
      </c>
      <c r="AW33">
        <v>7568.0666666666602</v>
      </c>
      <c r="AX33">
        <v>5703.1333333333296</v>
      </c>
      <c r="AY33">
        <v>8913.9949958298494</v>
      </c>
      <c r="AZ33">
        <v>8354.7676282051198</v>
      </c>
      <c r="BA33">
        <v>8258.0937892011607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5.0978194144180202</v>
      </c>
      <c r="BR33">
        <v>12907.666666666601</v>
      </c>
      <c r="BS33">
        <v>10505.9333333333</v>
      </c>
      <c r="BT33">
        <v>16981.251042535401</v>
      </c>
      <c r="BU33">
        <v>15747.4626068376</v>
      </c>
      <c r="BV33">
        <v>13964.648891024101</v>
      </c>
      <c r="BW33">
        <v>0.21236154482611599</v>
      </c>
      <c r="BX33">
        <v>0.28241919555863099</v>
      </c>
      <c r="BY33">
        <v>0</v>
      </c>
      <c r="BZ33">
        <v>5.7333333332401901</v>
      </c>
      <c r="CA33">
        <v>5.3999999999844697</v>
      </c>
      <c r="CB33">
        <v>6.8890742286092097</v>
      </c>
      <c r="CC33">
        <v>6.7174145297124204</v>
      </c>
      <c r="CD33">
        <v>1.08628926789529</v>
      </c>
      <c r="CE33">
        <v>3.3333333333333202</v>
      </c>
      <c r="CF33">
        <v>2.7999999998913401</v>
      </c>
      <c r="CG33">
        <v>4.7873227690440503</v>
      </c>
      <c r="CH33">
        <v>4.8477564102564203</v>
      </c>
      <c r="CI33">
        <v>0.81938772793553405</v>
      </c>
      <c r="CJ33">
        <v>4.4666666669460602</v>
      </c>
      <c r="CK33">
        <v>2.8000000002793901</v>
      </c>
      <c r="CL33">
        <v>5.58798999169856</v>
      </c>
      <c r="CM33">
        <v>3.1784188034188001</v>
      </c>
      <c r="CN33">
        <v>1.37988096188207</v>
      </c>
      <c r="CO33">
        <v>3.6000000002483401</v>
      </c>
      <c r="CP33">
        <v>4.6666666667442698</v>
      </c>
      <c r="CQ33">
        <v>4.9874895747076797</v>
      </c>
      <c r="CR33">
        <v>5.91613247846146</v>
      </c>
      <c r="CS33">
        <v>0.83273280487138301</v>
      </c>
      <c r="CT33">
        <v>1.1263244989358501</v>
      </c>
      <c r="CU33">
        <v>0.77935249689498598</v>
      </c>
      <c r="CV33">
        <v>0.92614834388837097</v>
      </c>
      <c r="CW33">
        <v>0.88611311284779504</v>
      </c>
    </row>
    <row r="34" spans="1:101" hidden="1" x14ac:dyDescent="0.2">
      <c r="A34">
        <v>1617074284.013</v>
      </c>
      <c r="B34">
        <v>8738.1333333333296</v>
      </c>
      <c r="C34">
        <v>9284.2666666666591</v>
      </c>
      <c r="D34">
        <v>6149.1242702251802</v>
      </c>
      <c r="E34">
        <v>7658.11965811965</v>
      </c>
      <c r="F34">
        <v>0</v>
      </c>
      <c r="G34">
        <v>0</v>
      </c>
      <c r="H34">
        <v>0</v>
      </c>
      <c r="I34">
        <v>0</v>
      </c>
      <c r="J34">
        <v>8738.1333333333296</v>
      </c>
      <c r="K34">
        <v>9284.2666666666591</v>
      </c>
      <c r="L34">
        <v>6149.1242702251802</v>
      </c>
      <c r="M34">
        <v>7658.11965811965</v>
      </c>
      <c r="N34">
        <v>8199.2153094723308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28.335046007496299</v>
      </c>
      <c r="AC34">
        <v>35.447967190129198</v>
      </c>
      <c r="AD34">
        <v>35.334695989281002</v>
      </c>
      <c r="AE34">
        <v>35.541237350106996</v>
      </c>
      <c r="AF34">
        <v>68.159247051991002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5.0978194144180202</v>
      </c>
      <c r="AW34">
        <v>7568.0666666666602</v>
      </c>
      <c r="AX34">
        <v>5703.1333333333296</v>
      </c>
      <c r="AY34">
        <v>8913.9949958298494</v>
      </c>
      <c r="AZ34">
        <v>8354.7676282051198</v>
      </c>
      <c r="BA34">
        <v>8258.0937892011607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5.0978194144180202</v>
      </c>
      <c r="BR34">
        <v>12907.666666666601</v>
      </c>
      <c r="BS34">
        <v>10505.9333333333</v>
      </c>
      <c r="BT34">
        <v>16981.251042535401</v>
      </c>
      <c r="BU34">
        <v>15747.4626068376</v>
      </c>
      <c r="BV34">
        <v>13964.648891024101</v>
      </c>
      <c r="BW34">
        <v>0.21236154482611599</v>
      </c>
      <c r="BX34">
        <v>0.28241919555863099</v>
      </c>
      <c r="BY34">
        <v>0</v>
      </c>
      <c r="BZ34">
        <v>5.7333333332401901</v>
      </c>
      <c r="CA34">
        <v>5.3999999999844697</v>
      </c>
      <c r="CB34">
        <v>6.8890742286092097</v>
      </c>
      <c r="CC34">
        <v>6.7174145297124204</v>
      </c>
      <c r="CD34">
        <v>1.08628926789529</v>
      </c>
      <c r="CE34">
        <v>3.3333333333333202</v>
      </c>
      <c r="CF34">
        <v>2.7999999998913401</v>
      </c>
      <c r="CG34">
        <v>4.7873227690440503</v>
      </c>
      <c r="CH34">
        <v>4.8477564102564203</v>
      </c>
      <c r="CI34">
        <v>0.81938772793553405</v>
      </c>
      <c r="CJ34">
        <v>4.4666666669460602</v>
      </c>
      <c r="CK34">
        <v>2.8000000002793901</v>
      </c>
      <c r="CL34">
        <v>5.58798999169856</v>
      </c>
      <c r="CM34">
        <v>3.1784188034188001</v>
      </c>
      <c r="CN34">
        <v>1.37988096188207</v>
      </c>
      <c r="CO34">
        <v>3.6000000002483401</v>
      </c>
      <c r="CP34">
        <v>4.6666666667442698</v>
      </c>
      <c r="CQ34">
        <v>4.9874895747076797</v>
      </c>
      <c r="CR34">
        <v>5.91613247846146</v>
      </c>
      <c r="CS34">
        <v>0.83273280487138301</v>
      </c>
      <c r="CT34">
        <v>1.1263244989358501</v>
      </c>
      <c r="CU34">
        <v>0.77935249689498598</v>
      </c>
      <c r="CV34">
        <v>0.92614834388837097</v>
      </c>
      <c r="CW34">
        <v>0.88611311284779504</v>
      </c>
    </row>
    <row r="35" spans="1:101" hidden="1" x14ac:dyDescent="0.2">
      <c r="A35">
        <v>1617074289.013</v>
      </c>
      <c r="B35">
        <v>8738.1333333333296</v>
      </c>
      <c r="C35">
        <v>9284.2666666666591</v>
      </c>
      <c r="D35">
        <v>6149.1242702251802</v>
      </c>
      <c r="E35">
        <v>7658.11965811965</v>
      </c>
      <c r="F35">
        <v>0</v>
      </c>
      <c r="G35">
        <v>0</v>
      </c>
      <c r="H35">
        <v>0</v>
      </c>
      <c r="I35">
        <v>0</v>
      </c>
      <c r="J35">
        <v>8738.1333333333296</v>
      </c>
      <c r="K35">
        <v>9284.2666666666591</v>
      </c>
      <c r="L35">
        <v>6149.1242702251802</v>
      </c>
      <c r="M35">
        <v>7658.11965811965</v>
      </c>
      <c r="N35">
        <v>8199.2153094723308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28.335046007496299</v>
      </c>
      <c r="AC35">
        <v>35.447967190129198</v>
      </c>
      <c r="AD35">
        <v>35.334695989281002</v>
      </c>
      <c r="AE35">
        <v>35.541237350106996</v>
      </c>
      <c r="AF35">
        <v>68.159247051991002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5.0978194144180202</v>
      </c>
      <c r="AW35">
        <v>7568.0666666666602</v>
      </c>
      <c r="AX35">
        <v>5703.1333333333296</v>
      </c>
      <c r="AY35">
        <v>8913.9949958298494</v>
      </c>
      <c r="AZ35">
        <v>8354.7676282051198</v>
      </c>
      <c r="BA35">
        <v>8258.0937892011607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5.0978194144180202</v>
      </c>
      <c r="BR35">
        <v>12907.666666666601</v>
      </c>
      <c r="BS35">
        <v>10505.9333333333</v>
      </c>
      <c r="BT35">
        <v>16981.251042535401</v>
      </c>
      <c r="BU35">
        <v>15747.4626068376</v>
      </c>
      <c r="BV35">
        <v>13964.648891024101</v>
      </c>
      <c r="BW35">
        <v>0.21236154482611599</v>
      </c>
      <c r="BX35">
        <v>0.28241919555863099</v>
      </c>
      <c r="BY35">
        <v>0</v>
      </c>
      <c r="BZ35">
        <v>5.7333333332401901</v>
      </c>
      <c r="CA35">
        <v>5.3999999999844697</v>
      </c>
      <c r="CB35">
        <v>6.8890742286092097</v>
      </c>
      <c r="CC35">
        <v>6.7174145297124204</v>
      </c>
      <c r="CD35">
        <v>1.08628926789529</v>
      </c>
      <c r="CE35">
        <v>3.3333333333333202</v>
      </c>
      <c r="CF35">
        <v>2.7999999998913401</v>
      </c>
      <c r="CG35">
        <v>4.7873227690440503</v>
      </c>
      <c r="CH35">
        <v>4.8477564102564203</v>
      </c>
      <c r="CI35">
        <v>0.81938772793553405</v>
      </c>
      <c r="CJ35">
        <v>4.4666666669460602</v>
      </c>
      <c r="CK35">
        <v>2.8000000002793901</v>
      </c>
      <c r="CL35">
        <v>5.58798999169856</v>
      </c>
      <c r="CM35">
        <v>3.1784188034188001</v>
      </c>
      <c r="CN35">
        <v>1.37988096188207</v>
      </c>
      <c r="CO35">
        <v>3.6000000002483401</v>
      </c>
      <c r="CP35">
        <v>4.6666666667442698</v>
      </c>
      <c r="CQ35">
        <v>4.9874895747076797</v>
      </c>
      <c r="CR35">
        <v>5.91613247846146</v>
      </c>
      <c r="CS35">
        <v>0.83273280487138301</v>
      </c>
      <c r="CT35">
        <v>1.1263244989358501</v>
      </c>
      <c r="CU35">
        <v>0.77935249689498598</v>
      </c>
      <c r="CV35">
        <v>0.92614834388837097</v>
      </c>
      <c r="CW35">
        <v>0.88611311284779504</v>
      </c>
    </row>
    <row r="36" spans="1:101" hidden="1" x14ac:dyDescent="0.2">
      <c r="A36">
        <v>1617074294.013</v>
      </c>
      <c r="B36">
        <v>8738.1333333333296</v>
      </c>
      <c r="C36">
        <v>9284.2666666666591</v>
      </c>
      <c r="D36">
        <v>6149.1242702251802</v>
      </c>
      <c r="E36">
        <v>7658.11965811965</v>
      </c>
      <c r="F36">
        <v>0</v>
      </c>
      <c r="G36">
        <v>0</v>
      </c>
      <c r="H36">
        <v>0</v>
      </c>
      <c r="I36">
        <v>0</v>
      </c>
      <c r="J36">
        <v>8738.1333333333296</v>
      </c>
      <c r="K36">
        <v>9284.2666666666591</v>
      </c>
      <c r="L36">
        <v>6149.1242702251802</v>
      </c>
      <c r="M36">
        <v>7658.11965811965</v>
      </c>
      <c r="N36">
        <v>8199.2153094723308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28.335046007496299</v>
      </c>
      <c r="AC36">
        <v>35.447967190129198</v>
      </c>
      <c r="AD36">
        <v>35.334695989281002</v>
      </c>
      <c r="AE36">
        <v>35.541237350106996</v>
      </c>
      <c r="AF36">
        <v>68.159247051991002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5.0978194144180202</v>
      </c>
      <c r="AW36">
        <v>7568.0666666666602</v>
      </c>
      <c r="AX36">
        <v>5703.1333333333296</v>
      </c>
      <c r="AY36">
        <v>8913.9949958298494</v>
      </c>
      <c r="AZ36">
        <v>8354.7676282051198</v>
      </c>
      <c r="BA36">
        <v>8258.0937892011607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5.0978194144180202</v>
      </c>
      <c r="BR36">
        <v>12907.666666666601</v>
      </c>
      <c r="BS36">
        <v>10505.9333333333</v>
      </c>
      <c r="BT36">
        <v>16981.251042535401</v>
      </c>
      <c r="BU36">
        <v>15747.4626068376</v>
      </c>
      <c r="BV36">
        <v>13964.648891024101</v>
      </c>
      <c r="BW36">
        <v>0.21236154482611599</v>
      </c>
      <c r="BX36">
        <v>0.28241919555863099</v>
      </c>
      <c r="BY36">
        <v>0</v>
      </c>
      <c r="BZ36">
        <v>5.7333333332401901</v>
      </c>
      <c r="CA36">
        <v>5.3999999999844697</v>
      </c>
      <c r="CB36">
        <v>6.8890742286092097</v>
      </c>
      <c r="CC36">
        <v>6.7174145297124204</v>
      </c>
      <c r="CD36">
        <v>1.08628926789529</v>
      </c>
      <c r="CE36">
        <v>3.3333333333333202</v>
      </c>
      <c r="CF36">
        <v>2.7999999998913401</v>
      </c>
      <c r="CG36">
        <v>4.7873227690440503</v>
      </c>
      <c r="CH36">
        <v>4.8477564102564203</v>
      </c>
      <c r="CI36">
        <v>0.81938772793553405</v>
      </c>
      <c r="CJ36">
        <v>4.4666666669460602</v>
      </c>
      <c r="CK36">
        <v>2.8000000002793901</v>
      </c>
      <c r="CL36">
        <v>5.58798999169856</v>
      </c>
      <c r="CM36">
        <v>3.1784188034188001</v>
      </c>
      <c r="CN36">
        <v>1.37988096188207</v>
      </c>
      <c r="CO36">
        <v>3.6000000002483401</v>
      </c>
      <c r="CP36">
        <v>4.6666666667442698</v>
      </c>
      <c r="CQ36">
        <v>4.9874895747076797</v>
      </c>
      <c r="CR36">
        <v>5.91613247846146</v>
      </c>
      <c r="CS36">
        <v>0.83273280487138301</v>
      </c>
      <c r="CT36">
        <v>1.1263244989358501</v>
      </c>
      <c r="CU36">
        <v>0.77935249689498598</v>
      </c>
      <c r="CV36">
        <v>0.92614834388837097</v>
      </c>
      <c r="CW36">
        <v>0.88611311284779504</v>
      </c>
    </row>
    <row r="37" spans="1:101" hidden="1" x14ac:dyDescent="0.2">
      <c r="A37">
        <v>1617074299.013</v>
      </c>
      <c r="B37">
        <v>8738.1333333333296</v>
      </c>
      <c r="C37">
        <v>9284.2666666666591</v>
      </c>
      <c r="D37">
        <v>6149.1242702251802</v>
      </c>
      <c r="E37">
        <v>7658.11965811965</v>
      </c>
      <c r="F37">
        <v>0</v>
      </c>
      <c r="G37">
        <v>0</v>
      </c>
      <c r="H37">
        <v>0</v>
      </c>
      <c r="I37">
        <v>0</v>
      </c>
      <c r="J37">
        <v>8738.1333333333296</v>
      </c>
      <c r="K37">
        <v>9284.2666666666591</v>
      </c>
      <c r="L37">
        <v>6149.1242702251802</v>
      </c>
      <c r="M37">
        <v>7658.11965811965</v>
      </c>
      <c r="N37">
        <v>8199.2153094723308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28.335046007496299</v>
      </c>
      <c r="AC37">
        <v>35.447967190129198</v>
      </c>
      <c r="AD37">
        <v>35.334695989281002</v>
      </c>
      <c r="AE37">
        <v>35.541237350106996</v>
      </c>
      <c r="AF37">
        <v>68.159247051991002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5.0978194144180202</v>
      </c>
      <c r="AW37">
        <v>7568.0666666666602</v>
      </c>
      <c r="AX37">
        <v>5703.1333333333296</v>
      </c>
      <c r="AY37">
        <v>8913.9949958298494</v>
      </c>
      <c r="AZ37">
        <v>8354.7676282051198</v>
      </c>
      <c r="BA37">
        <v>8258.0937892011607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5.0978194144180202</v>
      </c>
      <c r="BR37">
        <v>12907.666666666601</v>
      </c>
      <c r="BS37">
        <v>10505.9333333333</v>
      </c>
      <c r="BT37">
        <v>16981.251042535401</v>
      </c>
      <c r="BU37">
        <v>15747.4626068376</v>
      </c>
      <c r="BV37">
        <v>13964.648891024101</v>
      </c>
      <c r="BW37">
        <v>0.21236154482611599</v>
      </c>
      <c r="BX37">
        <v>0.28241919555863099</v>
      </c>
      <c r="BY37">
        <v>0</v>
      </c>
      <c r="BZ37">
        <v>5.7333333332401901</v>
      </c>
      <c r="CA37">
        <v>5.3999999999844697</v>
      </c>
      <c r="CB37">
        <v>6.8890742286092097</v>
      </c>
      <c r="CC37">
        <v>6.7174145297124204</v>
      </c>
      <c r="CD37">
        <v>1.08628926789529</v>
      </c>
      <c r="CE37">
        <v>3.3333333333333202</v>
      </c>
      <c r="CF37">
        <v>2.7999999998913401</v>
      </c>
      <c r="CG37">
        <v>4.7873227690440503</v>
      </c>
      <c r="CH37">
        <v>4.8477564102564203</v>
      </c>
      <c r="CI37">
        <v>0.81938772793553405</v>
      </c>
      <c r="CJ37">
        <v>4.4666666669460602</v>
      </c>
      <c r="CK37">
        <v>2.8000000002793901</v>
      </c>
      <c r="CL37">
        <v>5.58798999169856</v>
      </c>
      <c r="CM37">
        <v>3.1784188034188001</v>
      </c>
      <c r="CN37">
        <v>1.37988096188207</v>
      </c>
      <c r="CO37">
        <v>3.6000000002483401</v>
      </c>
      <c r="CP37">
        <v>4.6666666667442698</v>
      </c>
      <c r="CQ37">
        <v>4.9874895747076797</v>
      </c>
      <c r="CR37">
        <v>5.91613247846146</v>
      </c>
      <c r="CS37">
        <v>0.83273280487138301</v>
      </c>
      <c r="CT37">
        <v>1.1263244989358501</v>
      </c>
      <c r="CU37">
        <v>0.77935249689498598</v>
      </c>
      <c r="CV37">
        <v>0.92614834388837097</v>
      </c>
      <c r="CW37">
        <v>0.88611311284779504</v>
      </c>
    </row>
    <row r="38" spans="1:101" hidden="1" x14ac:dyDescent="0.2">
      <c r="A38">
        <v>1617074304.013</v>
      </c>
      <c r="B38">
        <v>8738.1333333333296</v>
      </c>
      <c r="C38">
        <v>9284.2666666666591</v>
      </c>
      <c r="D38">
        <v>6149.1242702251802</v>
      </c>
      <c r="E38">
        <v>7658.11965811965</v>
      </c>
      <c r="F38">
        <v>0</v>
      </c>
      <c r="G38">
        <v>0</v>
      </c>
      <c r="H38">
        <v>0</v>
      </c>
      <c r="I38">
        <v>0</v>
      </c>
      <c r="J38">
        <v>8738.1333333333296</v>
      </c>
      <c r="K38">
        <v>9284.2666666666591</v>
      </c>
      <c r="L38">
        <v>6149.1242702251802</v>
      </c>
      <c r="M38">
        <v>7658.11965811965</v>
      </c>
      <c r="N38">
        <v>8199.2153094723308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28.335046007496299</v>
      </c>
      <c r="AC38">
        <v>35.447967190129198</v>
      </c>
      <c r="AD38">
        <v>35.334695989281002</v>
      </c>
      <c r="AE38">
        <v>35.541237350106996</v>
      </c>
      <c r="AF38">
        <v>68.159247051991002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5.0978194144180202</v>
      </c>
      <c r="AW38">
        <v>7568.0666666666602</v>
      </c>
      <c r="AX38">
        <v>5703.1333333333296</v>
      </c>
      <c r="AY38">
        <v>8913.9949958298494</v>
      </c>
      <c r="AZ38">
        <v>8354.7676282051198</v>
      </c>
      <c r="BA38">
        <v>8258.0937892011607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5.0978194144180202</v>
      </c>
      <c r="BR38">
        <v>12907.666666666601</v>
      </c>
      <c r="BS38">
        <v>10505.9333333333</v>
      </c>
      <c r="BT38">
        <v>16981.251042535401</v>
      </c>
      <c r="BU38">
        <v>15747.4626068376</v>
      </c>
      <c r="BV38">
        <v>13964.648891024101</v>
      </c>
      <c r="BW38">
        <v>0.21236154482611599</v>
      </c>
      <c r="BX38">
        <v>0.28241919555863099</v>
      </c>
      <c r="BY38">
        <v>0</v>
      </c>
      <c r="BZ38">
        <v>5.7333333332401901</v>
      </c>
      <c r="CA38">
        <v>5.3999999999844697</v>
      </c>
      <c r="CB38">
        <v>6.8890742286092097</v>
      </c>
      <c r="CC38">
        <v>6.7174145297124204</v>
      </c>
      <c r="CD38">
        <v>1.08628926789529</v>
      </c>
      <c r="CE38">
        <v>3.3333333333333202</v>
      </c>
      <c r="CF38">
        <v>2.7999999998913401</v>
      </c>
      <c r="CG38">
        <v>4.7873227690440503</v>
      </c>
      <c r="CH38">
        <v>4.8477564102564203</v>
      </c>
      <c r="CI38">
        <v>0.81938772793553405</v>
      </c>
      <c r="CJ38">
        <v>4.4666666669460602</v>
      </c>
      <c r="CK38">
        <v>2.8000000002793901</v>
      </c>
      <c r="CL38">
        <v>5.58798999169856</v>
      </c>
      <c r="CM38">
        <v>3.1784188034188001</v>
      </c>
      <c r="CN38">
        <v>1.37988096188207</v>
      </c>
      <c r="CO38">
        <v>3.6000000002483401</v>
      </c>
      <c r="CP38">
        <v>4.6666666667442698</v>
      </c>
      <c r="CQ38">
        <v>4.9874895747076797</v>
      </c>
      <c r="CR38">
        <v>5.91613247846146</v>
      </c>
      <c r="CS38">
        <v>0.83273280487138301</v>
      </c>
      <c r="CT38">
        <v>1.1263244989358501</v>
      </c>
      <c r="CU38">
        <v>0.77935249689498598</v>
      </c>
      <c r="CV38">
        <v>0.92614834388837097</v>
      </c>
      <c r="CW38">
        <v>0.88611311284779504</v>
      </c>
    </row>
    <row r="39" spans="1:101" hidden="1" x14ac:dyDescent="0.2"/>
    <row r="40" spans="1:101" hidden="1" x14ac:dyDescent="0.2"/>
    <row r="41" spans="1:101" hidden="1" x14ac:dyDescent="0.2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 t="s">
        <v>12</v>
      </c>
      <c r="N41" t="s">
        <v>13</v>
      </c>
      <c r="O41" t="s">
        <v>14</v>
      </c>
      <c r="P41" t="s">
        <v>15</v>
      </c>
      <c r="Q41" t="s">
        <v>16</v>
      </c>
      <c r="R41" t="s">
        <v>17</v>
      </c>
      <c r="S41" t="s">
        <v>18</v>
      </c>
      <c r="T41" t="s">
        <v>19</v>
      </c>
      <c r="U41" t="s">
        <v>20</v>
      </c>
      <c r="V41" t="s">
        <v>21</v>
      </c>
      <c r="W41" t="s">
        <v>22</v>
      </c>
      <c r="X41" t="s">
        <v>23</v>
      </c>
      <c r="Y41" t="s">
        <v>24</v>
      </c>
      <c r="Z41" t="s">
        <v>25</v>
      </c>
      <c r="AA41" t="s">
        <v>26</v>
      </c>
      <c r="AB41" t="s">
        <v>27</v>
      </c>
      <c r="AC41" t="s">
        <v>28</v>
      </c>
      <c r="AD41" t="s">
        <v>29</v>
      </c>
      <c r="AE41" t="s">
        <v>30</v>
      </c>
      <c r="AF41" t="s">
        <v>31</v>
      </c>
      <c r="AG41" t="s">
        <v>32</v>
      </c>
      <c r="AH41" t="s">
        <v>33</v>
      </c>
      <c r="AI41" t="s">
        <v>34</v>
      </c>
      <c r="AJ41" t="s">
        <v>35</v>
      </c>
      <c r="AK41" t="s">
        <v>36</v>
      </c>
      <c r="AL41" t="s">
        <v>37</v>
      </c>
      <c r="AM41" t="s">
        <v>38</v>
      </c>
      <c r="AN41" t="s">
        <v>39</v>
      </c>
      <c r="AO41" t="s">
        <v>40</v>
      </c>
      <c r="AP41" t="s">
        <v>41</v>
      </c>
      <c r="AQ41" t="s">
        <v>42</v>
      </c>
      <c r="AR41" t="s">
        <v>43</v>
      </c>
      <c r="AS41" t="s">
        <v>44</v>
      </c>
      <c r="AT41" t="s">
        <v>45</v>
      </c>
      <c r="AU41" t="s">
        <v>46</v>
      </c>
      <c r="AV41" t="s">
        <v>47</v>
      </c>
      <c r="AW41" t="s">
        <v>48</v>
      </c>
      <c r="AX41" t="s">
        <v>49</v>
      </c>
      <c r="AY41" t="s">
        <v>50</v>
      </c>
      <c r="AZ41" t="s">
        <v>51</v>
      </c>
      <c r="BA41" t="s">
        <v>52</v>
      </c>
      <c r="BB41" t="s">
        <v>53</v>
      </c>
      <c r="BC41" t="s">
        <v>54</v>
      </c>
      <c r="BD41" t="s">
        <v>55</v>
      </c>
      <c r="BE41" t="s">
        <v>56</v>
      </c>
      <c r="BF41" t="s">
        <v>57</v>
      </c>
      <c r="BG41" t="s">
        <v>58</v>
      </c>
      <c r="BH41" t="s">
        <v>59</v>
      </c>
      <c r="BI41" t="s">
        <v>60</v>
      </c>
      <c r="BJ41" t="s">
        <v>61</v>
      </c>
      <c r="BK41" t="s">
        <v>62</v>
      </c>
      <c r="BL41" t="s">
        <v>63</v>
      </c>
      <c r="BM41" t="s">
        <v>64</v>
      </c>
      <c r="BN41" t="s">
        <v>65</v>
      </c>
      <c r="BO41" t="s">
        <v>66</v>
      </c>
      <c r="BP41" t="s">
        <v>67</v>
      </c>
      <c r="BQ41" t="s">
        <v>68</v>
      </c>
      <c r="BR41" t="s">
        <v>69</v>
      </c>
      <c r="BS41" t="s">
        <v>70</v>
      </c>
      <c r="BT41" t="s">
        <v>71</v>
      </c>
      <c r="BU41" t="s">
        <v>72</v>
      </c>
      <c r="BV41" t="s">
        <v>73</v>
      </c>
      <c r="BW41" t="s">
        <v>74</v>
      </c>
      <c r="BX41" t="s">
        <v>75</v>
      </c>
      <c r="BY41" t="s">
        <v>76</v>
      </c>
      <c r="BZ41" t="s">
        <v>77</v>
      </c>
      <c r="CA41" t="s">
        <v>78</v>
      </c>
      <c r="CB41" t="s">
        <v>79</v>
      </c>
      <c r="CC41" t="s">
        <v>80</v>
      </c>
      <c r="CD41" t="s">
        <v>81</v>
      </c>
      <c r="CE41" t="s">
        <v>82</v>
      </c>
      <c r="CF41" t="s">
        <v>83</v>
      </c>
      <c r="CG41" t="s">
        <v>84</v>
      </c>
      <c r="CH41" t="s">
        <v>85</v>
      </c>
      <c r="CI41" t="s">
        <v>86</v>
      </c>
      <c r="CJ41" t="s">
        <v>87</v>
      </c>
      <c r="CK41" t="s">
        <v>88</v>
      </c>
      <c r="CL41" t="s">
        <v>89</v>
      </c>
      <c r="CM41" t="s">
        <v>90</v>
      </c>
      <c r="CN41" t="s">
        <v>91</v>
      </c>
      <c r="CO41" t="s">
        <v>92</v>
      </c>
      <c r="CP41" t="s">
        <v>93</v>
      </c>
      <c r="CQ41" t="s">
        <v>94</v>
      </c>
      <c r="CR41" t="s">
        <v>95</v>
      </c>
      <c r="CS41" t="s">
        <v>96</v>
      </c>
      <c r="CT41" t="s">
        <v>97</v>
      </c>
      <c r="CU41" t="s">
        <v>98</v>
      </c>
      <c r="CV41" t="s">
        <v>99</v>
      </c>
      <c r="CW41" t="s">
        <v>100</v>
      </c>
    </row>
    <row r="42" spans="1:101" hidden="1" x14ac:dyDescent="0.2">
      <c r="A42">
        <v>1617074904.2550001</v>
      </c>
      <c r="B42">
        <v>34382.042864387302</v>
      </c>
      <c r="C42">
        <v>8750.9680865269002</v>
      </c>
      <c r="D42">
        <v>5734.0177321511901</v>
      </c>
      <c r="E42">
        <v>3822.6784881007902</v>
      </c>
      <c r="F42">
        <v>0</v>
      </c>
      <c r="G42">
        <v>0</v>
      </c>
      <c r="H42">
        <v>0</v>
      </c>
      <c r="I42">
        <v>0</v>
      </c>
      <c r="J42">
        <v>34382.042864387302</v>
      </c>
      <c r="K42">
        <v>8750.9680865269002</v>
      </c>
      <c r="L42">
        <v>5734.0177321511901</v>
      </c>
      <c r="M42">
        <v>3822.6784881007902</v>
      </c>
      <c r="N42">
        <v>25986.376385735199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24.024311469270302</v>
      </c>
      <c r="AC42">
        <v>33.116825467447697</v>
      </c>
      <c r="AD42">
        <v>32.950082096109</v>
      </c>
      <c r="AE42">
        <v>33.168562853781097</v>
      </c>
      <c r="AF42">
        <v>67.574709748558703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14895.3745963114</v>
      </c>
      <c r="AX42">
        <v>15948.190679663499</v>
      </c>
      <c r="AY42">
        <v>20005.532964468999</v>
      </c>
      <c r="AZ42">
        <v>10455.369642023799</v>
      </c>
      <c r="BA42">
        <v>6448.4439695472101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25570.808978567798</v>
      </c>
      <c r="BS42">
        <v>27892.0416611029</v>
      </c>
      <c r="BT42">
        <v>32694.087060862599</v>
      </c>
      <c r="BU42">
        <v>19136.990867275501</v>
      </c>
      <c r="BV42">
        <v>11702.283958862001</v>
      </c>
      <c r="BW42">
        <v>0.21458528115355399</v>
      </c>
      <c r="BX42">
        <v>0.37174435688510898</v>
      </c>
      <c r="BY42">
        <v>0</v>
      </c>
      <c r="BZ42">
        <v>9.5737582405726105</v>
      </c>
      <c r="CA42">
        <v>11.470156229073799</v>
      </c>
      <c r="CB42">
        <v>13.939070728788799</v>
      </c>
      <c r="CC42">
        <v>7.1395240317777802</v>
      </c>
      <c r="CD42">
        <v>0.62775477491213305</v>
      </c>
      <c r="CE42">
        <v>7.6921023834525002</v>
      </c>
      <c r="CF42">
        <v>5.8619308320422103</v>
      </c>
      <c r="CG42">
        <v>10.6726218250564</v>
      </c>
      <c r="CH42">
        <v>5.8729418039107699</v>
      </c>
      <c r="CI42">
        <v>1.09523173502289</v>
      </c>
      <c r="CJ42">
        <v>7.2116796113540698</v>
      </c>
      <c r="CK42">
        <v>9.4672185872768608</v>
      </c>
      <c r="CL42">
        <v>9.2060529298357192</v>
      </c>
      <c r="CM42">
        <v>6.0062662490719401</v>
      </c>
      <c r="CN42">
        <v>1.0284493120944</v>
      </c>
      <c r="CO42">
        <v>6.6912216083704203</v>
      </c>
      <c r="CP42">
        <v>6.79663506501036</v>
      </c>
      <c r="CQ42">
        <v>9.3393773746088495</v>
      </c>
      <c r="CR42">
        <v>6.8728751418434602</v>
      </c>
      <c r="CS42">
        <v>1.22879658049116</v>
      </c>
      <c r="CT42">
        <v>0.62775477491213305</v>
      </c>
      <c r="CU42">
        <v>0.42740750612664102</v>
      </c>
      <c r="CV42">
        <v>0.69453719784064505</v>
      </c>
      <c r="CW42">
        <v>0.56097235237237397</v>
      </c>
    </row>
    <row r="43" spans="1:101" hidden="1" x14ac:dyDescent="0.2">
      <c r="A43">
        <v>1617074909.2550001</v>
      </c>
      <c r="B43">
        <v>34382.042864387302</v>
      </c>
      <c r="C43">
        <v>11195.733333333301</v>
      </c>
      <c r="D43">
        <v>5734.0177321511901</v>
      </c>
      <c r="E43">
        <v>3822.6784881007902</v>
      </c>
      <c r="F43">
        <v>0</v>
      </c>
      <c r="G43">
        <v>0</v>
      </c>
      <c r="H43">
        <v>0</v>
      </c>
      <c r="I43">
        <v>0</v>
      </c>
      <c r="J43">
        <v>34382.042864387302</v>
      </c>
      <c r="K43">
        <v>11195.733333333301</v>
      </c>
      <c r="L43">
        <v>5734.0177321511901</v>
      </c>
      <c r="M43">
        <v>3822.6784881007902</v>
      </c>
      <c r="N43">
        <v>25986.376385735199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24.024311469270302</v>
      </c>
      <c r="AC43">
        <v>33.1141722681486</v>
      </c>
      <c r="AD43">
        <v>32.950082096109</v>
      </c>
      <c r="AE43">
        <v>33.168562853781097</v>
      </c>
      <c r="AF43">
        <v>67.574709748558703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14895.3745963114</v>
      </c>
      <c r="AX43">
        <v>12662.4666666666</v>
      </c>
      <c r="AY43">
        <v>20005.532964468999</v>
      </c>
      <c r="AZ43">
        <v>10455.369642023799</v>
      </c>
      <c r="BA43">
        <v>6448.4439695472101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25570.808978567798</v>
      </c>
      <c r="BS43">
        <v>24281.8</v>
      </c>
      <c r="BT43">
        <v>32694.087060862599</v>
      </c>
      <c r="BU43">
        <v>19136.990867275501</v>
      </c>
      <c r="BV43">
        <v>11702.283958862001</v>
      </c>
      <c r="BW43">
        <v>0.21458528115355399</v>
      </c>
      <c r="BX43">
        <v>0.37174435688510898</v>
      </c>
      <c r="BY43">
        <v>0</v>
      </c>
      <c r="BZ43">
        <v>9.5737582405726105</v>
      </c>
      <c r="CA43">
        <v>9.1333333333022892</v>
      </c>
      <c r="CB43">
        <v>13.939070728788799</v>
      </c>
      <c r="CC43">
        <v>7.1395240317777802</v>
      </c>
      <c r="CD43">
        <v>0.62775477491213305</v>
      </c>
      <c r="CE43">
        <v>7.6921023834525002</v>
      </c>
      <c r="CF43">
        <v>7.7999999998913498</v>
      </c>
      <c r="CG43">
        <v>10.6726218250564</v>
      </c>
      <c r="CH43">
        <v>5.8729418039107699</v>
      </c>
      <c r="CI43">
        <v>1.09523173502289</v>
      </c>
      <c r="CJ43">
        <v>7.2116796113540698</v>
      </c>
      <c r="CK43">
        <v>8.0000000000776001</v>
      </c>
      <c r="CL43">
        <v>9.2060529298357192</v>
      </c>
      <c r="CM43">
        <v>6.0062662490719401</v>
      </c>
      <c r="CN43">
        <v>1.0284493120944</v>
      </c>
      <c r="CO43">
        <v>6.6912216083704203</v>
      </c>
      <c r="CP43">
        <v>6.6666666666666696</v>
      </c>
      <c r="CQ43">
        <v>9.3393773746088495</v>
      </c>
      <c r="CR43">
        <v>6.8728751418434602</v>
      </c>
      <c r="CS43">
        <v>1.22879658049116</v>
      </c>
      <c r="CT43">
        <v>0.62775477491213305</v>
      </c>
      <c r="CU43">
        <v>0.42740750612664102</v>
      </c>
      <c r="CV43">
        <v>0.69453719784064505</v>
      </c>
      <c r="CW43">
        <v>0.56097235237237397</v>
      </c>
    </row>
    <row r="44" spans="1:101" hidden="1" x14ac:dyDescent="0.2">
      <c r="A44">
        <v>1617074914.2550001</v>
      </c>
      <c r="B44">
        <v>34382.042864387302</v>
      </c>
      <c r="C44">
        <v>11195.733333333301</v>
      </c>
      <c r="D44">
        <v>5734.0177321511901</v>
      </c>
      <c r="E44">
        <v>3822.6784881007902</v>
      </c>
      <c r="F44">
        <v>0</v>
      </c>
      <c r="G44">
        <v>0</v>
      </c>
      <c r="H44">
        <v>0</v>
      </c>
      <c r="I44">
        <v>0</v>
      </c>
      <c r="J44">
        <v>34382.042864387302</v>
      </c>
      <c r="K44">
        <v>11195.733333333301</v>
      </c>
      <c r="L44">
        <v>5734.0177321511901</v>
      </c>
      <c r="M44">
        <v>3822.6784881007902</v>
      </c>
      <c r="N44">
        <v>25986.376385735199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24.024311469270302</v>
      </c>
      <c r="AC44">
        <v>33.1141722681486</v>
      </c>
      <c r="AD44">
        <v>32.950082096109</v>
      </c>
      <c r="AE44">
        <v>33.168562853781097</v>
      </c>
      <c r="AF44">
        <v>67.574709748558703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14895.3745963114</v>
      </c>
      <c r="AX44">
        <v>12662.4666666666</v>
      </c>
      <c r="AY44">
        <v>20005.532964468999</v>
      </c>
      <c r="AZ44">
        <v>10455.369642023799</v>
      </c>
      <c r="BA44">
        <v>6448.4439695472101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25570.808978567798</v>
      </c>
      <c r="BS44">
        <v>24281.8</v>
      </c>
      <c r="BT44">
        <v>32694.087060862599</v>
      </c>
      <c r="BU44">
        <v>19136.990867275501</v>
      </c>
      <c r="BV44">
        <v>11702.283958862001</v>
      </c>
      <c r="BW44">
        <v>0.21458528115355399</v>
      </c>
      <c r="BX44">
        <v>0.37174435688510898</v>
      </c>
      <c r="BY44">
        <v>0</v>
      </c>
      <c r="BZ44">
        <v>9.5737582405726105</v>
      </c>
      <c r="CA44">
        <v>9.1333333333022892</v>
      </c>
      <c r="CB44">
        <v>13.939070728788799</v>
      </c>
      <c r="CC44">
        <v>7.1395240317777802</v>
      </c>
      <c r="CD44">
        <v>0.62775477491213305</v>
      </c>
      <c r="CE44">
        <v>7.6921023834525002</v>
      </c>
      <c r="CF44">
        <v>7.7999999998913498</v>
      </c>
      <c r="CG44">
        <v>10.6726218250564</v>
      </c>
      <c r="CH44">
        <v>5.8729418039107699</v>
      </c>
      <c r="CI44">
        <v>1.09523173502289</v>
      </c>
      <c r="CJ44">
        <v>7.2116796113540698</v>
      </c>
      <c r="CK44">
        <v>8.0000000000776001</v>
      </c>
      <c r="CL44">
        <v>9.2060529298357192</v>
      </c>
      <c r="CM44">
        <v>6.0062662490719401</v>
      </c>
      <c r="CN44">
        <v>1.0284493120944</v>
      </c>
      <c r="CO44">
        <v>6.6912216083704203</v>
      </c>
      <c r="CP44">
        <v>6.6666666666666696</v>
      </c>
      <c r="CQ44">
        <v>9.3393773746088495</v>
      </c>
      <c r="CR44">
        <v>6.8728751418434602</v>
      </c>
      <c r="CS44">
        <v>1.22879658049116</v>
      </c>
      <c r="CT44">
        <v>0.62775477491213305</v>
      </c>
      <c r="CU44">
        <v>0.42740750612664102</v>
      </c>
      <c r="CV44">
        <v>0.69453719784064505</v>
      </c>
      <c r="CW44">
        <v>0.56097235237237397</v>
      </c>
    </row>
    <row r="45" spans="1:101" hidden="1" x14ac:dyDescent="0.2">
      <c r="A45">
        <v>1617074919.2550001</v>
      </c>
      <c r="B45">
        <v>34382.042864387302</v>
      </c>
      <c r="C45">
        <v>11195.733333333301</v>
      </c>
      <c r="D45">
        <v>5734.0177321511901</v>
      </c>
      <c r="E45">
        <v>3822.6784881007902</v>
      </c>
      <c r="F45">
        <v>0</v>
      </c>
      <c r="G45">
        <v>0</v>
      </c>
      <c r="H45">
        <v>0</v>
      </c>
      <c r="I45">
        <v>0</v>
      </c>
      <c r="J45">
        <v>34382.042864387302</v>
      </c>
      <c r="K45">
        <v>11195.733333333301</v>
      </c>
      <c r="L45">
        <v>5734.0177321511901</v>
      </c>
      <c r="M45">
        <v>3822.6784881007902</v>
      </c>
      <c r="N45">
        <v>25986.376385735199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24.024311469270302</v>
      </c>
      <c r="AC45">
        <v>33.1141722681486</v>
      </c>
      <c r="AD45">
        <v>32.950082096109</v>
      </c>
      <c r="AE45">
        <v>33.168562853781097</v>
      </c>
      <c r="AF45">
        <v>67.574709748558703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14895.3745963114</v>
      </c>
      <c r="AX45">
        <v>12662.4666666666</v>
      </c>
      <c r="AY45">
        <v>20005.532964468999</v>
      </c>
      <c r="AZ45">
        <v>10455.369642023799</v>
      </c>
      <c r="BA45">
        <v>6448.4439695472101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25570.808978567798</v>
      </c>
      <c r="BS45">
        <v>24281.8</v>
      </c>
      <c r="BT45">
        <v>32694.087060862599</v>
      </c>
      <c r="BU45">
        <v>19136.990867275501</v>
      </c>
      <c r="BV45">
        <v>11702.283958862001</v>
      </c>
      <c r="BW45">
        <v>0.21458528115355399</v>
      </c>
      <c r="BX45">
        <v>0.37174435688510898</v>
      </c>
      <c r="BY45">
        <v>0</v>
      </c>
      <c r="BZ45">
        <v>9.5737582405726105</v>
      </c>
      <c r="CA45">
        <v>9.1333333333022892</v>
      </c>
      <c r="CB45">
        <v>13.939070728788799</v>
      </c>
      <c r="CC45">
        <v>7.1395240317777802</v>
      </c>
      <c r="CD45">
        <v>0.62775477491213305</v>
      </c>
      <c r="CE45">
        <v>7.6921023834525002</v>
      </c>
      <c r="CF45">
        <v>7.7999999998913498</v>
      </c>
      <c r="CG45">
        <v>10.6726218250564</v>
      </c>
      <c r="CH45">
        <v>5.8729418039107699</v>
      </c>
      <c r="CI45">
        <v>1.09523173502289</v>
      </c>
      <c r="CJ45">
        <v>7.2116796113540698</v>
      </c>
      <c r="CK45">
        <v>8.0000000000776001</v>
      </c>
      <c r="CL45">
        <v>9.2060529298357192</v>
      </c>
      <c r="CM45">
        <v>6.0062662490719401</v>
      </c>
      <c r="CN45">
        <v>1.0284493120944</v>
      </c>
      <c r="CO45">
        <v>6.6912216083704203</v>
      </c>
      <c r="CP45">
        <v>6.6666666666666696</v>
      </c>
      <c r="CQ45">
        <v>9.3393773746088495</v>
      </c>
      <c r="CR45">
        <v>6.8728751418434602</v>
      </c>
      <c r="CS45">
        <v>1.22879658049116</v>
      </c>
      <c r="CT45">
        <v>0.62775477491213305</v>
      </c>
      <c r="CU45">
        <v>0.42740750612664102</v>
      </c>
      <c r="CV45">
        <v>0.69453719784064505</v>
      </c>
      <c r="CW45">
        <v>0.56097235237237397</v>
      </c>
    </row>
    <row r="46" spans="1:101" hidden="1" x14ac:dyDescent="0.2">
      <c r="A46">
        <v>1617074924.2550001</v>
      </c>
      <c r="B46">
        <v>11199.466488829599</v>
      </c>
      <c r="C46">
        <v>11195.733333333301</v>
      </c>
      <c r="D46">
        <v>5734.0177321511901</v>
      </c>
      <c r="E46">
        <v>3822.6784881007902</v>
      </c>
      <c r="F46">
        <v>0</v>
      </c>
      <c r="G46">
        <v>0</v>
      </c>
      <c r="H46">
        <v>0</v>
      </c>
      <c r="I46">
        <v>0</v>
      </c>
      <c r="J46">
        <v>11199.466488829599</v>
      </c>
      <c r="K46">
        <v>11195.733333333301</v>
      </c>
      <c r="L46">
        <v>5734.0177321511901</v>
      </c>
      <c r="M46">
        <v>3822.6784881007902</v>
      </c>
      <c r="N46">
        <v>25986.376385735199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24.069313811228898</v>
      </c>
      <c r="AC46">
        <v>33.1141722681486</v>
      </c>
      <c r="AD46">
        <v>32.950082096109</v>
      </c>
      <c r="AE46">
        <v>33.168562853781097</v>
      </c>
      <c r="AF46">
        <v>67.574709748558703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13045.4151383794</v>
      </c>
      <c r="AX46">
        <v>12662.4666666666</v>
      </c>
      <c r="AY46">
        <v>20005.532964468999</v>
      </c>
      <c r="AZ46">
        <v>10455.369642023799</v>
      </c>
      <c r="BA46">
        <v>6448.4439695472101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22862.3541180393</v>
      </c>
      <c r="BS46">
        <v>24281.8</v>
      </c>
      <c r="BT46">
        <v>32694.087060862599</v>
      </c>
      <c r="BU46">
        <v>19136.990867275501</v>
      </c>
      <c r="BV46">
        <v>11702.283958862001</v>
      </c>
      <c r="BW46">
        <v>0.21458528115355399</v>
      </c>
      <c r="BX46">
        <v>0.37174435688510898</v>
      </c>
      <c r="BY46">
        <v>0</v>
      </c>
      <c r="BZ46">
        <v>8.5028342780849098</v>
      </c>
      <c r="CA46">
        <v>9.1333333333022892</v>
      </c>
      <c r="CB46">
        <v>13.939070728788799</v>
      </c>
      <c r="CC46">
        <v>7.1395240317777802</v>
      </c>
      <c r="CD46">
        <v>0.62775477491213305</v>
      </c>
      <c r="CE46">
        <v>7.9026342114193202</v>
      </c>
      <c r="CF46">
        <v>7.7999999998913498</v>
      </c>
      <c r="CG46">
        <v>10.6726218250564</v>
      </c>
      <c r="CH46">
        <v>5.8729418039107699</v>
      </c>
      <c r="CI46">
        <v>1.09523173502289</v>
      </c>
      <c r="CJ46">
        <v>6.5021673891995704</v>
      </c>
      <c r="CK46">
        <v>8.0000000000776001</v>
      </c>
      <c r="CL46">
        <v>9.2060529298357192</v>
      </c>
      <c r="CM46">
        <v>6.0062662490719401</v>
      </c>
      <c r="CN46">
        <v>1.0284493120944</v>
      </c>
      <c r="CO46">
        <v>5.8019339779926602</v>
      </c>
      <c r="CP46">
        <v>6.6666666666666696</v>
      </c>
      <c r="CQ46">
        <v>9.3393773746088495</v>
      </c>
      <c r="CR46">
        <v>6.8728751418434602</v>
      </c>
      <c r="CS46">
        <v>1.22879658049116</v>
      </c>
      <c r="CT46">
        <v>0.62775477491213305</v>
      </c>
      <c r="CU46">
        <v>0.42740750612664102</v>
      </c>
      <c r="CV46">
        <v>0.69453719784064505</v>
      </c>
      <c r="CW46">
        <v>0.56097235237237397</v>
      </c>
    </row>
    <row r="47" spans="1:101" hidden="1" x14ac:dyDescent="0.2">
      <c r="A47">
        <v>1617074929.2550001</v>
      </c>
      <c r="B47">
        <v>11199.466488829599</v>
      </c>
      <c r="C47">
        <v>11195.733333333301</v>
      </c>
      <c r="D47">
        <v>5734.0177321511901</v>
      </c>
      <c r="E47">
        <v>3822.6784881007902</v>
      </c>
      <c r="F47">
        <v>0</v>
      </c>
      <c r="G47">
        <v>0</v>
      </c>
      <c r="H47">
        <v>0</v>
      </c>
      <c r="I47">
        <v>0</v>
      </c>
      <c r="J47">
        <v>11199.466488829599</v>
      </c>
      <c r="K47">
        <v>11195.733333333301</v>
      </c>
      <c r="L47">
        <v>5734.0177321511901</v>
      </c>
      <c r="M47">
        <v>3822.6784881007902</v>
      </c>
      <c r="N47">
        <v>25986.376385735199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24.069313811228898</v>
      </c>
      <c r="AC47">
        <v>33.1141722681486</v>
      </c>
      <c r="AD47">
        <v>32.950082096109</v>
      </c>
      <c r="AE47">
        <v>33.168562853781097</v>
      </c>
      <c r="AF47">
        <v>67.574709748558703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13045.4151383794</v>
      </c>
      <c r="AX47">
        <v>12662.4666666666</v>
      </c>
      <c r="AY47">
        <v>20005.532964468999</v>
      </c>
      <c r="AZ47">
        <v>10455.369642023799</v>
      </c>
      <c r="BA47">
        <v>6448.4439695472101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22862.3541180393</v>
      </c>
      <c r="BS47">
        <v>24281.8</v>
      </c>
      <c r="BT47">
        <v>32694.087060862599</v>
      </c>
      <c r="BU47">
        <v>19136.990867275501</v>
      </c>
      <c r="BV47">
        <v>11702.283958862001</v>
      </c>
      <c r="BW47">
        <v>0.21458528115355399</v>
      </c>
      <c r="BX47">
        <v>0.37174435688510898</v>
      </c>
      <c r="BY47">
        <v>0</v>
      </c>
      <c r="BZ47">
        <v>8.5028342780849098</v>
      </c>
      <c r="CA47">
        <v>9.1333333333022892</v>
      </c>
      <c r="CB47">
        <v>13.939070728788799</v>
      </c>
      <c r="CC47">
        <v>7.1395240317777802</v>
      </c>
      <c r="CD47">
        <v>0.62775477491213305</v>
      </c>
      <c r="CE47">
        <v>7.9026342114193202</v>
      </c>
      <c r="CF47">
        <v>7.7999999998913498</v>
      </c>
      <c r="CG47">
        <v>10.6726218250564</v>
      </c>
      <c r="CH47">
        <v>5.8729418039107699</v>
      </c>
      <c r="CI47">
        <v>1.09523173502289</v>
      </c>
      <c r="CJ47">
        <v>6.5021673891995704</v>
      </c>
      <c r="CK47">
        <v>8.0000000000776001</v>
      </c>
      <c r="CL47">
        <v>9.2060529298357192</v>
      </c>
      <c r="CM47">
        <v>6.0062662490719401</v>
      </c>
      <c r="CN47">
        <v>1.0284493120944</v>
      </c>
      <c r="CO47">
        <v>5.8019339779926602</v>
      </c>
      <c r="CP47">
        <v>6.6666666666666696</v>
      </c>
      <c r="CQ47">
        <v>9.3393773746088495</v>
      </c>
      <c r="CR47">
        <v>6.8728751418434602</v>
      </c>
      <c r="CS47">
        <v>1.22879658049116</v>
      </c>
      <c r="CT47">
        <v>0.62775477491213305</v>
      </c>
      <c r="CU47">
        <v>0.42740750612664102</v>
      </c>
      <c r="CV47">
        <v>0.69453719784064505</v>
      </c>
      <c r="CW47">
        <v>0.56097235237237397</v>
      </c>
    </row>
    <row r="48" spans="1:101" hidden="1" x14ac:dyDescent="0.2">
      <c r="A48">
        <v>1617074934.2550001</v>
      </c>
      <c r="B48">
        <v>11199.466488829599</v>
      </c>
      <c r="C48">
        <v>11195.733333333301</v>
      </c>
      <c r="D48">
        <v>5734.0177321511901</v>
      </c>
      <c r="E48">
        <v>8403.1023267450491</v>
      </c>
      <c r="F48">
        <v>0</v>
      </c>
      <c r="G48">
        <v>0</v>
      </c>
      <c r="H48">
        <v>0</v>
      </c>
      <c r="I48">
        <v>0</v>
      </c>
      <c r="J48">
        <v>11199.466488829599</v>
      </c>
      <c r="K48">
        <v>11195.733333333301</v>
      </c>
      <c r="L48">
        <v>5734.0177321511901</v>
      </c>
      <c r="M48">
        <v>8403.1023267450491</v>
      </c>
      <c r="N48">
        <v>25986.376385735199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24.069313811228898</v>
      </c>
      <c r="AC48">
        <v>33.1141722681486</v>
      </c>
      <c r="AD48">
        <v>32.950082096109</v>
      </c>
      <c r="AE48">
        <v>33.164685100959296</v>
      </c>
      <c r="AF48">
        <v>67.574709748558703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13045.4151383794</v>
      </c>
      <c r="AX48">
        <v>12662.4666666666</v>
      </c>
      <c r="AY48">
        <v>20005.532964468999</v>
      </c>
      <c r="AZ48">
        <v>17949.345342339999</v>
      </c>
      <c r="BA48">
        <v>6448.4439695472101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22862.3541180393</v>
      </c>
      <c r="BS48">
        <v>24281.8</v>
      </c>
      <c r="BT48">
        <v>32694.087060862599</v>
      </c>
      <c r="BU48">
        <v>30468.084396630798</v>
      </c>
      <c r="BV48">
        <v>11702.283958862001</v>
      </c>
      <c r="BW48">
        <v>0.21458528115355399</v>
      </c>
      <c r="BX48">
        <v>0.37174435688510898</v>
      </c>
      <c r="BY48">
        <v>0</v>
      </c>
      <c r="BZ48">
        <v>8.5028342780849098</v>
      </c>
      <c r="CA48">
        <v>9.1333333333022892</v>
      </c>
      <c r="CB48">
        <v>13.939070728788799</v>
      </c>
      <c r="CC48">
        <v>10.6663330831495</v>
      </c>
      <c r="CD48">
        <v>0.62775477491213305</v>
      </c>
      <c r="CE48">
        <v>7.9026342114193202</v>
      </c>
      <c r="CF48">
        <v>7.7999999998913498</v>
      </c>
      <c r="CG48">
        <v>10.6726218250564</v>
      </c>
      <c r="CH48">
        <v>7.5473271620498297</v>
      </c>
      <c r="CI48">
        <v>1.09523173502289</v>
      </c>
      <c r="CJ48">
        <v>6.5021673891995704</v>
      </c>
      <c r="CK48">
        <v>8.0000000000776001</v>
      </c>
      <c r="CL48">
        <v>9.2060529298357192</v>
      </c>
      <c r="CM48">
        <v>9.5488282878165602</v>
      </c>
      <c r="CN48">
        <v>1.0284493120944</v>
      </c>
      <c r="CO48">
        <v>5.8019339779926602</v>
      </c>
      <c r="CP48">
        <v>6.6666666666666696</v>
      </c>
      <c r="CQ48">
        <v>9.3393773746088495</v>
      </c>
      <c r="CR48">
        <v>8.8816612459266899</v>
      </c>
      <c r="CS48">
        <v>1.22879658049116</v>
      </c>
      <c r="CT48">
        <v>0.62775477491213305</v>
      </c>
      <c r="CU48">
        <v>0.42740750612664102</v>
      </c>
      <c r="CV48">
        <v>0.69453719784064505</v>
      </c>
      <c r="CW48">
        <v>0.56097235237237397</v>
      </c>
    </row>
    <row r="49" spans="1:101" hidden="1" x14ac:dyDescent="0.2">
      <c r="A49">
        <v>1617074939.2550001</v>
      </c>
      <c r="B49">
        <v>11199.466488829599</v>
      </c>
      <c r="C49">
        <v>11195.733333333301</v>
      </c>
      <c r="D49">
        <v>5734.0177321511901</v>
      </c>
      <c r="E49">
        <v>8403.1023267450491</v>
      </c>
      <c r="F49">
        <v>0</v>
      </c>
      <c r="G49">
        <v>0</v>
      </c>
      <c r="H49">
        <v>0</v>
      </c>
      <c r="I49">
        <v>0</v>
      </c>
      <c r="J49">
        <v>11199.466488829599</v>
      </c>
      <c r="K49">
        <v>11195.733333333301</v>
      </c>
      <c r="L49">
        <v>5734.0177321511901</v>
      </c>
      <c r="M49">
        <v>8403.1023267450491</v>
      </c>
      <c r="N49">
        <v>7376.4062430521499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24.069313811228898</v>
      </c>
      <c r="AC49">
        <v>33.1141722681486</v>
      </c>
      <c r="AD49">
        <v>32.950082096109</v>
      </c>
      <c r="AE49">
        <v>33.164685100959296</v>
      </c>
      <c r="AF49">
        <v>67.572698669474903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13045.4151383794</v>
      </c>
      <c r="AX49">
        <v>12662.4666666666</v>
      </c>
      <c r="AY49">
        <v>20005.532964468999</v>
      </c>
      <c r="AZ49">
        <v>17949.345342339999</v>
      </c>
      <c r="BA49">
        <v>10450.8871003601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22862.3541180393</v>
      </c>
      <c r="BS49">
        <v>24281.8</v>
      </c>
      <c r="BT49">
        <v>32694.087060862599</v>
      </c>
      <c r="BU49">
        <v>30468.084396630798</v>
      </c>
      <c r="BV49">
        <v>17834.007737115899</v>
      </c>
      <c r="BW49">
        <v>0.248510382854016</v>
      </c>
      <c r="BX49">
        <v>0.35638756725513898</v>
      </c>
      <c r="BY49">
        <v>0</v>
      </c>
      <c r="BZ49">
        <v>8.5028342780849098</v>
      </c>
      <c r="CA49">
        <v>9.1333333333022892</v>
      </c>
      <c r="CB49">
        <v>13.939070728788799</v>
      </c>
      <c r="CC49">
        <v>10.6663330831495</v>
      </c>
      <c r="CD49">
        <v>1.06274178487261</v>
      </c>
      <c r="CE49">
        <v>7.9026342114193202</v>
      </c>
      <c r="CF49">
        <v>7.7999999998913498</v>
      </c>
      <c r="CG49">
        <v>10.6726218250564</v>
      </c>
      <c r="CH49">
        <v>7.5473271620498297</v>
      </c>
      <c r="CI49">
        <v>0.81817777583256601</v>
      </c>
      <c r="CJ49">
        <v>6.5021673891995704</v>
      </c>
      <c r="CK49">
        <v>8.0000000000776001</v>
      </c>
      <c r="CL49">
        <v>9.2060529298357192</v>
      </c>
      <c r="CM49">
        <v>9.5488282878165602</v>
      </c>
      <c r="CN49">
        <v>1.8408999956310299</v>
      </c>
      <c r="CO49">
        <v>5.8019339779926602</v>
      </c>
      <c r="CP49">
        <v>6.6666666666666696</v>
      </c>
      <c r="CQ49">
        <v>9.3393773746088495</v>
      </c>
      <c r="CR49">
        <v>8.8816612459266899</v>
      </c>
      <c r="CS49">
        <v>1.2628396105331701</v>
      </c>
      <c r="CT49">
        <v>0.75147850056923404</v>
      </c>
      <c r="CU49">
        <v>0.99604250973868602</v>
      </c>
      <c r="CV49">
        <v>1.01827560136372</v>
      </c>
      <c r="CW49">
        <v>1.04050869311817</v>
      </c>
    </row>
    <row r="50" spans="1:101" hidden="1" x14ac:dyDescent="0.2">
      <c r="A50">
        <v>1617074944.2550001</v>
      </c>
      <c r="B50">
        <v>11199.466488829599</v>
      </c>
      <c r="C50">
        <v>11195.733333333301</v>
      </c>
      <c r="D50">
        <v>5734.0177321511901</v>
      </c>
      <c r="E50">
        <v>8403.1023267450491</v>
      </c>
      <c r="F50">
        <v>0</v>
      </c>
      <c r="G50">
        <v>0</v>
      </c>
      <c r="H50">
        <v>0</v>
      </c>
      <c r="I50">
        <v>0</v>
      </c>
      <c r="J50">
        <v>11199.466488829599</v>
      </c>
      <c r="K50">
        <v>11195.733333333301</v>
      </c>
      <c r="L50">
        <v>5734.0177321511901</v>
      </c>
      <c r="M50">
        <v>8403.1023267450491</v>
      </c>
      <c r="N50">
        <v>7376.4062430521499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24.069313811228898</v>
      </c>
      <c r="AC50">
        <v>33.1141722681486</v>
      </c>
      <c r="AD50">
        <v>32.950082096109</v>
      </c>
      <c r="AE50">
        <v>33.164685100959296</v>
      </c>
      <c r="AF50">
        <v>67.572698669474903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13045.4151383794</v>
      </c>
      <c r="AX50">
        <v>12662.4666666666</v>
      </c>
      <c r="AY50">
        <v>20005.532964468999</v>
      </c>
      <c r="AZ50">
        <v>17949.345342339999</v>
      </c>
      <c r="BA50">
        <v>10450.8871003601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22862.3541180393</v>
      </c>
      <c r="BS50">
        <v>24281.8</v>
      </c>
      <c r="BT50">
        <v>32694.087060862599</v>
      </c>
      <c r="BU50">
        <v>30468.084396630798</v>
      </c>
      <c r="BV50">
        <v>17834.007737115899</v>
      </c>
      <c r="BW50">
        <v>0.248510382854016</v>
      </c>
      <c r="BX50">
        <v>0.35638756725513898</v>
      </c>
      <c r="BY50">
        <v>0</v>
      </c>
      <c r="BZ50">
        <v>8.5028342780849098</v>
      </c>
      <c r="CA50">
        <v>9.1333333333022892</v>
      </c>
      <c r="CB50">
        <v>13.939070728788799</v>
      </c>
      <c r="CC50">
        <v>10.6663330831495</v>
      </c>
      <c r="CD50">
        <v>1.06274178487261</v>
      </c>
      <c r="CE50">
        <v>7.9026342114193202</v>
      </c>
      <c r="CF50">
        <v>7.7999999998913498</v>
      </c>
      <c r="CG50">
        <v>10.6726218250564</v>
      </c>
      <c r="CH50">
        <v>7.5473271620498297</v>
      </c>
      <c r="CI50">
        <v>0.81817777583256601</v>
      </c>
      <c r="CJ50">
        <v>6.5021673891995704</v>
      </c>
      <c r="CK50">
        <v>8.0000000000776001</v>
      </c>
      <c r="CL50">
        <v>9.2060529298357192</v>
      </c>
      <c r="CM50">
        <v>9.5488282878165602</v>
      </c>
      <c r="CN50">
        <v>1.8408999956310299</v>
      </c>
      <c r="CO50">
        <v>5.8019339779926602</v>
      </c>
      <c r="CP50">
        <v>6.6666666666666696</v>
      </c>
      <c r="CQ50">
        <v>9.3393773746088495</v>
      </c>
      <c r="CR50">
        <v>8.8816612459266899</v>
      </c>
      <c r="CS50">
        <v>1.2628396105331701</v>
      </c>
      <c r="CT50">
        <v>0.75147850056923404</v>
      </c>
      <c r="CU50">
        <v>0.99604250973868602</v>
      </c>
      <c r="CV50">
        <v>1.01827560136372</v>
      </c>
      <c r="CW50">
        <v>1.04050869311817</v>
      </c>
    </row>
    <row r="51" spans="1:101" hidden="1" x14ac:dyDescent="0.2">
      <c r="A51">
        <v>1617074949.2550001</v>
      </c>
      <c r="B51">
        <v>11199.466488829599</v>
      </c>
      <c r="C51">
        <v>11195.733333333301</v>
      </c>
      <c r="D51">
        <v>11936.3779947945</v>
      </c>
      <c r="E51">
        <v>8403.1023267450491</v>
      </c>
      <c r="F51">
        <v>0</v>
      </c>
      <c r="G51">
        <v>0</v>
      </c>
      <c r="H51">
        <v>0</v>
      </c>
      <c r="I51">
        <v>0</v>
      </c>
      <c r="J51">
        <v>11199.466488829599</v>
      </c>
      <c r="K51">
        <v>11195.733333333301</v>
      </c>
      <c r="L51">
        <v>11936.3779947945</v>
      </c>
      <c r="M51">
        <v>8403.1023267450491</v>
      </c>
      <c r="N51">
        <v>7376.4062430521499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24.069313811228898</v>
      </c>
      <c r="AC51">
        <v>33.1141722681486</v>
      </c>
      <c r="AD51">
        <v>32.9568171404838</v>
      </c>
      <c r="AE51">
        <v>33.164685100959296</v>
      </c>
      <c r="AF51">
        <v>67.572698669474903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13045.4151383794</v>
      </c>
      <c r="AX51">
        <v>12662.4666666666</v>
      </c>
      <c r="AY51">
        <v>13399.7953418014</v>
      </c>
      <c r="AZ51">
        <v>17949.345342339999</v>
      </c>
      <c r="BA51">
        <v>10450.8871003601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22862.3541180393</v>
      </c>
      <c r="BS51">
        <v>24281.8</v>
      </c>
      <c r="BT51">
        <v>24071.7415967788</v>
      </c>
      <c r="BU51">
        <v>30468.084396630798</v>
      </c>
      <c r="BV51">
        <v>17834.007737115899</v>
      </c>
      <c r="BW51">
        <v>0.248510382854016</v>
      </c>
      <c r="BX51">
        <v>0.35638756725513898</v>
      </c>
      <c r="BY51">
        <v>0</v>
      </c>
      <c r="BZ51">
        <v>8.5028342780849098</v>
      </c>
      <c r="CA51">
        <v>9.1333333333022892</v>
      </c>
      <c r="CB51">
        <v>10.573265410514001</v>
      </c>
      <c r="CC51">
        <v>10.6663330831495</v>
      </c>
      <c r="CD51">
        <v>1.06274178487261</v>
      </c>
      <c r="CE51">
        <v>7.9026342114193202</v>
      </c>
      <c r="CF51">
        <v>7.7999999998913498</v>
      </c>
      <c r="CG51">
        <v>6.8805196538917803</v>
      </c>
      <c r="CH51">
        <v>7.5473271620498297</v>
      </c>
      <c r="CI51">
        <v>0.81817777583256601</v>
      </c>
      <c r="CJ51">
        <v>6.5021673891995704</v>
      </c>
      <c r="CK51">
        <v>8.0000000000776001</v>
      </c>
      <c r="CL51">
        <v>7.16971058652463</v>
      </c>
      <c r="CM51">
        <v>9.5488282878165602</v>
      </c>
      <c r="CN51">
        <v>1.8408999956310299</v>
      </c>
      <c r="CO51">
        <v>5.8019339779926602</v>
      </c>
      <c r="CP51">
        <v>6.6666666666666696</v>
      </c>
      <c r="CQ51">
        <v>6.6580650902881997</v>
      </c>
      <c r="CR51">
        <v>8.8816612459266899</v>
      </c>
      <c r="CS51">
        <v>1.2628396105331701</v>
      </c>
      <c r="CT51">
        <v>0.75147850056923404</v>
      </c>
      <c r="CU51">
        <v>0.99604250973868602</v>
      </c>
      <c r="CV51">
        <v>1.01827560136372</v>
      </c>
      <c r="CW51">
        <v>1.04050869311817</v>
      </c>
    </row>
    <row r="52" spans="1:101" hidden="1" x14ac:dyDescent="0.2">
      <c r="A52">
        <v>1617074954.2550001</v>
      </c>
      <c r="B52">
        <v>11199.466488829599</v>
      </c>
      <c r="C52">
        <v>9293.56022689356</v>
      </c>
      <c r="D52">
        <v>11936.3779947945</v>
      </c>
      <c r="E52">
        <v>8403.1023267450491</v>
      </c>
      <c r="F52">
        <v>0</v>
      </c>
      <c r="G52">
        <v>0</v>
      </c>
      <c r="H52">
        <v>0</v>
      </c>
      <c r="I52">
        <v>0</v>
      </c>
      <c r="J52">
        <v>11199.466488829599</v>
      </c>
      <c r="K52">
        <v>9293.56022689356</v>
      </c>
      <c r="L52">
        <v>11936.3779947945</v>
      </c>
      <c r="M52">
        <v>8403.1023267450491</v>
      </c>
      <c r="N52">
        <v>7376.4062430521499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24.069313811228898</v>
      </c>
      <c r="AC52">
        <v>33.110090423072997</v>
      </c>
      <c r="AD52">
        <v>32.9568171404838</v>
      </c>
      <c r="AE52">
        <v>33.164685100959296</v>
      </c>
      <c r="AF52">
        <v>67.572698669474903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13045.4151383794</v>
      </c>
      <c r="AX52">
        <v>15554.3543543543</v>
      </c>
      <c r="AY52">
        <v>13399.7953418014</v>
      </c>
      <c r="AZ52">
        <v>17949.345342339999</v>
      </c>
      <c r="BA52">
        <v>10450.8871003601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22862.3541180393</v>
      </c>
      <c r="BS52">
        <v>28344.9671894116</v>
      </c>
      <c r="BT52">
        <v>24071.7415967788</v>
      </c>
      <c r="BU52">
        <v>30468.084396630798</v>
      </c>
      <c r="BV52">
        <v>17834.007737115899</v>
      </c>
      <c r="BW52">
        <v>0.248510382854016</v>
      </c>
      <c r="BX52">
        <v>0.35638756725513898</v>
      </c>
      <c r="BY52">
        <v>0</v>
      </c>
      <c r="BZ52">
        <v>8.5028342780849098</v>
      </c>
      <c r="CA52">
        <v>10.68846624397</v>
      </c>
      <c r="CB52">
        <v>10.573265410514001</v>
      </c>
      <c r="CC52">
        <v>10.6663330831495</v>
      </c>
      <c r="CD52">
        <v>1.06274178487261</v>
      </c>
      <c r="CE52">
        <v>7.9026342114193202</v>
      </c>
      <c r="CF52">
        <v>7.7966855744374604</v>
      </c>
      <c r="CG52">
        <v>6.8805196538917803</v>
      </c>
      <c r="CH52">
        <v>7.5473271620498297</v>
      </c>
      <c r="CI52">
        <v>0.81817777583256601</v>
      </c>
      <c r="CJ52">
        <v>6.5021673891995704</v>
      </c>
      <c r="CK52">
        <v>7.2628183739242997</v>
      </c>
      <c r="CL52">
        <v>7.16971058652463</v>
      </c>
      <c r="CM52">
        <v>9.5488282878165602</v>
      </c>
      <c r="CN52">
        <v>1.8408999956310299</v>
      </c>
      <c r="CO52">
        <v>5.8019339779926602</v>
      </c>
      <c r="CP52">
        <v>7.8856634411464901</v>
      </c>
      <c r="CQ52">
        <v>6.6580650902881997</v>
      </c>
      <c r="CR52">
        <v>8.8816612459266899</v>
      </c>
      <c r="CS52">
        <v>1.2628396105331701</v>
      </c>
      <c r="CT52">
        <v>0.75147850056923404</v>
      </c>
      <c r="CU52">
        <v>0.99604250973868602</v>
      </c>
      <c r="CV52">
        <v>1.01827560136372</v>
      </c>
      <c r="CW52">
        <v>1.04050869311817</v>
      </c>
    </row>
    <row r="53" spans="1:101" hidden="1" x14ac:dyDescent="0.2">
      <c r="A53">
        <v>1617074959.2550001</v>
      </c>
      <c r="B53">
        <v>11199.466488829599</v>
      </c>
      <c r="C53">
        <v>9293.56022689356</v>
      </c>
      <c r="D53">
        <v>11936.3779947945</v>
      </c>
      <c r="E53">
        <v>8403.1023267450491</v>
      </c>
      <c r="F53">
        <v>0</v>
      </c>
      <c r="G53">
        <v>0</v>
      </c>
      <c r="H53">
        <v>0</v>
      </c>
      <c r="I53">
        <v>0</v>
      </c>
      <c r="J53">
        <v>11199.466488829599</v>
      </c>
      <c r="K53">
        <v>9293.56022689356</v>
      </c>
      <c r="L53">
        <v>11936.3779947945</v>
      </c>
      <c r="M53">
        <v>8403.1023267450491</v>
      </c>
      <c r="N53">
        <v>7376.4062430521499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24.069313811228898</v>
      </c>
      <c r="AC53">
        <v>33.110090423072997</v>
      </c>
      <c r="AD53">
        <v>32.9568171404838</v>
      </c>
      <c r="AE53">
        <v>33.164685100959296</v>
      </c>
      <c r="AF53">
        <v>67.572698669474903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13045.4151383794</v>
      </c>
      <c r="AX53">
        <v>15554.3543543543</v>
      </c>
      <c r="AY53">
        <v>13399.7953418014</v>
      </c>
      <c r="AZ53">
        <v>17949.345342339999</v>
      </c>
      <c r="BA53">
        <v>10450.8871003601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22862.3541180393</v>
      </c>
      <c r="BS53">
        <v>28344.9671894116</v>
      </c>
      <c r="BT53">
        <v>24071.7415967788</v>
      </c>
      <c r="BU53">
        <v>30468.084396630798</v>
      </c>
      <c r="BV53">
        <v>17834.007737115899</v>
      </c>
      <c r="BW53">
        <v>0.248510382854016</v>
      </c>
      <c r="BX53">
        <v>0.35638756725513898</v>
      </c>
      <c r="BY53">
        <v>0</v>
      </c>
      <c r="BZ53">
        <v>8.5028342780849098</v>
      </c>
      <c r="CA53">
        <v>10.68846624397</v>
      </c>
      <c r="CB53">
        <v>10.573265410514001</v>
      </c>
      <c r="CC53">
        <v>10.6663330831495</v>
      </c>
      <c r="CD53">
        <v>1.06274178487261</v>
      </c>
      <c r="CE53">
        <v>7.9026342114193202</v>
      </c>
      <c r="CF53">
        <v>7.7966855744374604</v>
      </c>
      <c r="CG53">
        <v>6.8805196538917803</v>
      </c>
      <c r="CH53">
        <v>7.5473271620498297</v>
      </c>
      <c r="CI53">
        <v>0.81817777583256601</v>
      </c>
      <c r="CJ53">
        <v>6.5021673891995704</v>
      </c>
      <c r="CK53">
        <v>7.2628183739242997</v>
      </c>
      <c r="CL53">
        <v>7.16971058652463</v>
      </c>
      <c r="CM53">
        <v>9.5488282878165602</v>
      </c>
      <c r="CN53">
        <v>1.8408999956310299</v>
      </c>
      <c r="CO53">
        <v>5.8019339779926602</v>
      </c>
      <c r="CP53">
        <v>7.8856634411464901</v>
      </c>
      <c r="CQ53">
        <v>6.6580650902881997</v>
      </c>
      <c r="CR53">
        <v>8.8816612459266899</v>
      </c>
      <c r="CS53">
        <v>1.2628396105331701</v>
      </c>
      <c r="CT53">
        <v>0.75147850056923404</v>
      </c>
      <c r="CU53">
        <v>0.99604250973868602</v>
      </c>
      <c r="CV53">
        <v>1.01827560136372</v>
      </c>
      <c r="CW53">
        <v>1.04050869311817</v>
      </c>
    </row>
    <row r="54" spans="1:101" hidden="1" x14ac:dyDescent="0.2">
      <c r="A54">
        <v>1617074964.2550001</v>
      </c>
      <c r="B54">
        <v>11199.466488829599</v>
      </c>
      <c r="C54">
        <v>9293.56022689356</v>
      </c>
      <c r="D54">
        <v>4641.8238784081004</v>
      </c>
      <c r="E54">
        <v>8403.1023267450491</v>
      </c>
      <c r="F54">
        <v>0</v>
      </c>
      <c r="G54">
        <v>0</v>
      </c>
      <c r="H54">
        <v>0</v>
      </c>
      <c r="I54">
        <v>0</v>
      </c>
      <c r="J54">
        <v>11199.466488829599</v>
      </c>
      <c r="K54">
        <v>9293.56022689356</v>
      </c>
      <c r="L54">
        <v>4641.8238784081004</v>
      </c>
      <c r="M54">
        <v>8403.1023267450491</v>
      </c>
      <c r="N54">
        <v>7376.4062430521499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24.069313811228898</v>
      </c>
      <c r="AC54">
        <v>33.110090423072997</v>
      </c>
      <c r="AD54">
        <v>32.967634029934203</v>
      </c>
      <c r="AE54">
        <v>33.164685100959296</v>
      </c>
      <c r="AF54">
        <v>67.572698669474903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13045.4151383794</v>
      </c>
      <c r="AX54">
        <v>15554.3543543543</v>
      </c>
      <c r="AY54">
        <v>12762.282514499</v>
      </c>
      <c r="AZ54">
        <v>17949.345342339999</v>
      </c>
      <c r="BA54">
        <v>10450.8871003601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22862.3541180393</v>
      </c>
      <c r="BS54">
        <v>28344.9671894116</v>
      </c>
      <c r="BT54">
        <v>23629.224718352099</v>
      </c>
      <c r="BU54">
        <v>30468.084396630798</v>
      </c>
      <c r="BV54">
        <v>17834.007737115899</v>
      </c>
      <c r="BW54">
        <v>0.248510382854016</v>
      </c>
      <c r="BX54">
        <v>0.35638756725513898</v>
      </c>
      <c r="BY54">
        <v>0</v>
      </c>
      <c r="BZ54">
        <v>8.5028342780849098</v>
      </c>
      <c r="CA54">
        <v>10.68846624397</v>
      </c>
      <c r="CB54">
        <v>10.0726618226072</v>
      </c>
      <c r="CC54">
        <v>10.6663330831495</v>
      </c>
      <c r="CD54">
        <v>1.06274178487261</v>
      </c>
      <c r="CE54">
        <v>7.9026342114193202</v>
      </c>
      <c r="CF54">
        <v>7.7966855744374604</v>
      </c>
      <c r="CG54">
        <v>7.0728618091971898</v>
      </c>
      <c r="CH54">
        <v>7.5473271620498297</v>
      </c>
      <c r="CI54">
        <v>0.81817777583256601</v>
      </c>
      <c r="CJ54">
        <v>6.5021673891995704</v>
      </c>
      <c r="CK54">
        <v>7.2628183739242997</v>
      </c>
      <c r="CL54">
        <v>8.2061195922910404</v>
      </c>
      <c r="CM54">
        <v>9.5488282878165602</v>
      </c>
      <c r="CN54">
        <v>1.8408999956310299</v>
      </c>
      <c r="CO54">
        <v>5.8019339779926602</v>
      </c>
      <c r="CP54">
        <v>7.8856634411464901</v>
      </c>
      <c r="CQ54">
        <v>9.2727151520282796</v>
      </c>
      <c r="CR54">
        <v>8.8816612459266899</v>
      </c>
      <c r="CS54">
        <v>1.2628396105331701</v>
      </c>
      <c r="CT54">
        <v>0.75147850056923404</v>
      </c>
      <c r="CU54">
        <v>0.99604250973868602</v>
      </c>
      <c r="CV54">
        <v>1.01827560136372</v>
      </c>
      <c r="CW54">
        <v>1.04050869311817</v>
      </c>
    </row>
    <row r="55" spans="1:101" hidden="1" x14ac:dyDescent="0.2">
      <c r="A55">
        <v>1617074969.2550001</v>
      </c>
      <c r="B55">
        <v>11199.466488829599</v>
      </c>
      <c r="C55">
        <v>9293.56022689356</v>
      </c>
      <c r="D55">
        <v>4641.8238784081004</v>
      </c>
      <c r="E55">
        <v>8403.1023267450491</v>
      </c>
      <c r="F55">
        <v>0</v>
      </c>
      <c r="G55">
        <v>0</v>
      </c>
      <c r="H55">
        <v>0</v>
      </c>
      <c r="I55">
        <v>0</v>
      </c>
      <c r="J55">
        <v>11199.466488829599</v>
      </c>
      <c r="K55">
        <v>9293.56022689356</v>
      </c>
      <c r="L55">
        <v>4641.8238784081004</v>
      </c>
      <c r="M55">
        <v>8403.1023267450491</v>
      </c>
      <c r="N55">
        <v>7376.4062430521499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24.069313811228898</v>
      </c>
      <c r="AC55">
        <v>33.110090423072997</v>
      </c>
      <c r="AD55">
        <v>32.967634029934203</v>
      </c>
      <c r="AE55">
        <v>33.164685100959296</v>
      </c>
      <c r="AF55">
        <v>67.572698669474903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13045.4151383794</v>
      </c>
      <c r="AX55">
        <v>15554.3543543543</v>
      </c>
      <c r="AY55">
        <v>12762.282514499</v>
      </c>
      <c r="AZ55">
        <v>17949.345342339999</v>
      </c>
      <c r="BA55">
        <v>10450.8871003601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22862.3541180393</v>
      </c>
      <c r="BS55">
        <v>28344.9671894116</v>
      </c>
      <c r="BT55">
        <v>23629.224718352099</v>
      </c>
      <c r="BU55">
        <v>30468.084396630798</v>
      </c>
      <c r="BV55">
        <v>17834.007737115899</v>
      </c>
      <c r="BW55">
        <v>0.248510382854016</v>
      </c>
      <c r="BX55">
        <v>0.35638756725513898</v>
      </c>
      <c r="BY55">
        <v>0</v>
      </c>
      <c r="BZ55">
        <v>8.5028342780849098</v>
      </c>
      <c r="CA55">
        <v>10.68846624397</v>
      </c>
      <c r="CB55">
        <v>10.0726618226072</v>
      </c>
      <c r="CC55">
        <v>10.6663330831495</v>
      </c>
      <c r="CD55">
        <v>1.06274178487261</v>
      </c>
      <c r="CE55">
        <v>7.9026342114193202</v>
      </c>
      <c r="CF55">
        <v>7.7966855744374604</v>
      </c>
      <c r="CG55">
        <v>7.0728618091971898</v>
      </c>
      <c r="CH55">
        <v>7.5473271620498297</v>
      </c>
      <c r="CI55">
        <v>0.81817777583256601</v>
      </c>
      <c r="CJ55">
        <v>6.5021673891995704</v>
      </c>
      <c r="CK55">
        <v>7.2628183739242997</v>
      </c>
      <c r="CL55">
        <v>8.2061195922910404</v>
      </c>
      <c r="CM55">
        <v>9.5488282878165602</v>
      </c>
      <c r="CN55">
        <v>1.8408999956310299</v>
      </c>
      <c r="CO55">
        <v>5.8019339779926602</v>
      </c>
      <c r="CP55">
        <v>7.8856634411464901</v>
      </c>
      <c r="CQ55">
        <v>9.2727151520282796</v>
      </c>
      <c r="CR55">
        <v>8.8816612459266899</v>
      </c>
      <c r="CS55">
        <v>1.2628396105331701</v>
      </c>
      <c r="CT55">
        <v>0.75147850056923404</v>
      </c>
      <c r="CU55">
        <v>0.99604250973868602</v>
      </c>
      <c r="CV55">
        <v>1.01827560136372</v>
      </c>
      <c r="CW55">
        <v>1.04050869311817</v>
      </c>
    </row>
    <row r="56" spans="1:101" hidden="1" x14ac:dyDescent="0.2">
      <c r="A56">
        <v>1617074974.2550001</v>
      </c>
      <c r="B56">
        <v>11199.466488829599</v>
      </c>
      <c r="C56">
        <v>9293.56022689356</v>
      </c>
      <c r="D56">
        <v>4641.8238784081004</v>
      </c>
      <c r="E56">
        <v>8403.1023267450491</v>
      </c>
      <c r="F56">
        <v>0</v>
      </c>
      <c r="G56">
        <v>0</v>
      </c>
      <c r="H56">
        <v>0</v>
      </c>
      <c r="I56">
        <v>0</v>
      </c>
      <c r="J56">
        <v>11199.466488829599</v>
      </c>
      <c r="K56">
        <v>9293.56022689356</v>
      </c>
      <c r="L56">
        <v>4641.8238784081004</v>
      </c>
      <c r="M56">
        <v>8403.1023267450491</v>
      </c>
      <c r="N56">
        <v>7376.4062430521499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24.069313811228898</v>
      </c>
      <c r="AC56">
        <v>33.110090423072997</v>
      </c>
      <c r="AD56">
        <v>32.967634029934203</v>
      </c>
      <c r="AE56">
        <v>33.164685100959296</v>
      </c>
      <c r="AF56">
        <v>67.572698669474903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13045.4151383794</v>
      </c>
      <c r="AX56">
        <v>15554.3543543543</v>
      </c>
      <c r="AY56">
        <v>12762.282514499</v>
      </c>
      <c r="AZ56">
        <v>17949.345342339999</v>
      </c>
      <c r="BA56">
        <v>10450.8871003601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22862.3541180393</v>
      </c>
      <c r="BS56">
        <v>28344.9671894116</v>
      </c>
      <c r="BT56">
        <v>23629.224718352099</v>
      </c>
      <c r="BU56">
        <v>30468.084396630798</v>
      </c>
      <c r="BV56">
        <v>17834.007737115899</v>
      </c>
      <c r="BW56">
        <v>0.248510382854016</v>
      </c>
      <c r="BX56">
        <v>0.35638756725513898</v>
      </c>
      <c r="BY56">
        <v>0</v>
      </c>
      <c r="BZ56">
        <v>8.5028342780849098</v>
      </c>
      <c r="CA56">
        <v>10.68846624397</v>
      </c>
      <c r="CB56">
        <v>10.0726618226072</v>
      </c>
      <c r="CC56">
        <v>10.6663330831495</v>
      </c>
      <c r="CD56">
        <v>1.06274178487261</v>
      </c>
      <c r="CE56">
        <v>7.9026342114193202</v>
      </c>
      <c r="CF56">
        <v>7.7966855744374604</v>
      </c>
      <c r="CG56">
        <v>7.0728618091971898</v>
      </c>
      <c r="CH56">
        <v>7.5473271620498297</v>
      </c>
      <c r="CI56">
        <v>0.81817777583256601</v>
      </c>
      <c r="CJ56">
        <v>6.5021673891995704</v>
      </c>
      <c r="CK56">
        <v>7.2628183739242997</v>
      </c>
      <c r="CL56">
        <v>8.2061195922910404</v>
      </c>
      <c r="CM56">
        <v>9.5488282878165602</v>
      </c>
      <c r="CN56">
        <v>1.8408999956310299</v>
      </c>
      <c r="CO56">
        <v>5.8019339779926602</v>
      </c>
      <c r="CP56">
        <v>7.8856634411464901</v>
      </c>
      <c r="CQ56">
        <v>9.2727151520282796</v>
      </c>
      <c r="CR56">
        <v>8.8816612459266899</v>
      </c>
      <c r="CS56">
        <v>1.2628396105331701</v>
      </c>
      <c r="CT56">
        <v>0.75147850056923404</v>
      </c>
      <c r="CU56">
        <v>0.99604250973868602</v>
      </c>
      <c r="CV56">
        <v>1.01827560136372</v>
      </c>
      <c r="CW56">
        <v>1.04050869311817</v>
      </c>
    </row>
    <row r="57" spans="1:101" hidden="1" x14ac:dyDescent="0.2">
      <c r="A57">
        <v>1617074979.2550001</v>
      </c>
      <c r="B57">
        <v>11199.466488829599</v>
      </c>
      <c r="C57">
        <v>9293.56022689356</v>
      </c>
      <c r="D57">
        <v>4641.8238784081004</v>
      </c>
      <c r="E57">
        <v>8403.1023267450491</v>
      </c>
      <c r="F57">
        <v>0</v>
      </c>
      <c r="G57">
        <v>0</v>
      </c>
      <c r="H57">
        <v>0</v>
      </c>
      <c r="I57">
        <v>0</v>
      </c>
      <c r="J57">
        <v>11199.466488829599</v>
      </c>
      <c r="K57">
        <v>9293.56022689356</v>
      </c>
      <c r="L57">
        <v>4641.8238784081004</v>
      </c>
      <c r="M57">
        <v>8403.1023267450491</v>
      </c>
      <c r="N57">
        <v>7376.4062430521499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24.069313811228898</v>
      </c>
      <c r="AC57">
        <v>33.110090423072997</v>
      </c>
      <c r="AD57">
        <v>32.967634029934203</v>
      </c>
      <c r="AE57">
        <v>33.164685100959296</v>
      </c>
      <c r="AF57">
        <v>67.572698669474903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13045.4151383794</v>
      </c>
      <c r="AX57">
        <v>15554.3543543543</v>
      </c>
      <c r="AY57">
        <v>12762.282514499</v>
      </c>
      <c r="AZ57">
        <v>17949.345342339999</v>
      </c>
      <c r="BA57">
        <v>10450.8871003601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22862.3541180393</v>
      </c>
      <c r="BS57">
        <v>28344.9671894116</v>
      </c>
      <c r="BT57">
        <v>23629.224718352099</v>
      </c>
      <c r="BU57">
        <v>30468.084396630798</v>
      </c>
      <c r="BV57">
        <v>17834.007737115899</v>
      </c>
      <c r="BW57">
        <v>0.248510382854016</v>
      </c>
      <c r="BX57">
        <v>0.35638756725513898</v>
      </c>
      <c r="BY57">
        <v>0</v>
      </c>
      <c r="BZ57">
        <v>8.5028342780849098</v>
      </c>
      <c r="CA57">
        <v>10.68846624397</v>
      </c>
      <c r="CB57">
        <v>10.0726618226072</v>
      </c>
      <c r="CC57">
        <v>10.6663330831495</v>
      </c>
      <c r="CD57">
        <v>1.06274178487261</v>
      </c>
      <c r="CE57">
        <v>7.9026342114193202</v>
      </c>
      <c r="CF57">
        <v>7.7966855744374604</v>
      </c>
      <c r="CG57">
        <v>7.0728618091971898</v>
      </c>
      <c r="CH57">
        <v>7.5473271620498297</v>
      </c>
      <c r="CI57">
        <v>0.81817777583256601</v>
      </c>
      <c r="CJ57">
        <v>6.5021673891995704</v>
      </c>
      <c r="CK57">
        <v>7.2628183739242997</v>
      </c>
      <c r="CL57">
        <v>8.2061195922910404</v>
      </c>
      <c r="CM57">
        <v>9.5488282878165602</v>
      </c>
      <c r="CN57">
        <v>1.8408999956310299</v>
      </c>
      <c r="CO57">
        <v>5.8019339779926602</v>
      </c>
      <c r="CP57">
        <v>7.8856634411464901</v>
      </c>
      <c r="CQ57">
        <v>9.2727151520282796</v>
      </c>
      <c r="CR57">
        <v>8.8816612459266899</v>
      </c>
      <c r="CS57">
        <v>1.2628396105331701</v>
      </c>
      <c r="CT57">
        <v>0.75147850056923404</v>
      </c>
      <c r="CU57">
        <v>0.99604250973868602</v>
      </c>
      <c r="CV57">
        <v>1.01827560136372</v>
      </c>
      <c r="CW57">
        <v>1.04050869311817</v>
      </c>
    </row>
    <row r="58" spans="1:101" hidden="1" x14ac:dyDescent="0.2">
      <c r="A58">
        <v>1617074984.2550001</v>
      </c>
      <c r="B58">
        <v>11199.466488829599</v>
      </c>
      <c r="C58">
        <v>10794.4090469359</v>
      </c>
      <c r="D58">
        <v>4641.8238784081004</v>
      </c>
      <c r="E58">
        <v>8403.1023267450491</v>
      </c>
      <c r="F58">
        <v>0</v>
      </c>
      <c r="G58">
        <v>0</v>
      </c>
      <c r="H58">
        <v>0</v>
      </c>
      <c r="I58">
        <v>0</v>
      </c>
      <c r="J58">
        <v>11199.466488829599</v>
      </c>
      <c r="K58">
        <v>10794.4090469359</v>
      </c>
      <c r="L58">
        <v>4641.8238784081004</v>
      </c>
      <c r="M58">
        <v>8403.1023267450491</v>
      </c>
      <c r="N58">
        <v>4828.8993682711898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24.069313811228898</v>
      </c>
      <c r="AC58">
        <v>33.1156009139251</v>
      </c>
      <c r="AD58">
        <v>32.967634029934203</v>
      </c>
      <c r="AE58">
        <v>33.164685100959296</v>
      </c>
      <c r="AF58">
        <v>67.572600568056203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13045.4151383794</v>
      </c>
      <c r="AX58">
        <v>15816.592721086099</v>
      </c>
      <c r="AY58">
        <v>12762.282514499</v>
      </c>
      <c r="AZ58">
        <v>17949.345342339999</v>
      </c>
      <c r="BA58">
        <v>8478.6235430198394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22862.3541180393</v>
      </c>
      <c r="BS58">
        <v>27678.8871468125</v>
      </c>
      <c r="BT58">
        <v>23629.224718352099</v>
      </c>
      <c r="BU58">
        <v>30468.084396630798</v>
      </c>
      <c r="BV58">
        <v>14878.8593291218</v>
      </c>
      <c r="BW58">
        <v>0.22754026158892601</v>
      </c>
      <c r="BX58">
        <v>0.36091956579783002</v>
      </c>
      <c r="BY58">
        <v>0</v>
      </c>
      <c r="BZ58">
        <v>8.5028342780849098</v>
      </c>
      <c r="CA58">
        <v>10.5314074123261</v>
      </c>
      <c r="CB58">
        <v>10.0726618226072</v>
      </c>
      <c r="CC58">
        <v>10.6663330831495</v>
      </c>
      <c r="CD58">
        <v>0.814129371012981</v>
      </c>
      <c r="CE58">
        <v>7.9026342114193202</v>
      </c>
      <c r="CF58">
        <v>7.3623111051184997</v>
      </c>
      <c r="CG58">
        <v>7.0728618091971898</v>
      </c>
      <c r="CH58">
        <v>7.5473271620498297</v>
      </c>
      <c r="CI58">
        <v>0.99208114598871999</v>
      </c>
      <c r="CJ58">
        <v>6.5021673891995704</v>
      </c>
      <c r="CK58">
        <v>9.2971277979706795</v>
      </c>
      <c r="CL58">
        <v>8.2061195922910404</v>
      </c>
      <c r="CM58">
        <v>9.5488282878165602</v>
      </c>
      <c r="CN58">
        <v>1.4814485273661899</v>
      </c>
      <c r="CO58">
        <v>5.8019339779926602</v>
      </c>
      <c r="CP58">
        <v>8.4297961770302496</v>
      </c>
      <c r="CQ58">
        <v>9.2727151520282796</v>
      </c>
      <c r="CR58">
        <v>8.8816612459266899</v>
      </c>
      <c r="CS58">
        <v>0.74739745529997403</v>
      </c>
      <c r="CT58">
        <v>0.59168965209910596</v>
      </c>
      <c r="CU58">
        <v>1.4147166117826799</v>
      </c>
      <c r="CV58">
        <v>0.814129371012981</v>
      </c>
      <c r="CW58">
        <v>0.61393362400345097</v>
      </c>
    </row>
    <row r="59" spans="1:101" hidden="1" x14ac:dyDescent="0.2">
      <c r="A59">
        <v>1617074989.2550001</v>
      </c>
      <c r="B59">
        <v>11199.466488829599</v>
      </c>
      <c r="C59">
        <v>10794.4090469359</v>
      </c>
      <c r="D59">
        <v>4641.8238784081004</v>
      </c>
      <c r="E59">
        <v>8403.1023267450491</v>
      </c>
      <c r="F59">
        <v>0</v>
      </c>
      <c r="G59">
        <v>0</v>
      </c>
      <c r="H59">
        <v>0</v>
      </c>
      <c r="I59">
        <v>0</v>
      </c>
      <c r="J59">
        <v>11199.466488829599</v>
      </c>
      <c r="K59">
        <v>10794.4090469359</v>
      </c>
      <c r="L59">
        <v>4641.8238784081004</v>
      </c>
      <c r="M59">
        <v>8403.1023267450491</v>
      </c>
      <c r="N59">
        <v>4828.8993682711898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24.069313811228898</v>
      </c>
      <c r="AC59">
        <v>33.1156009139251</v>
      </c>
      <c r="AD59">
        <v>32.967634029934203</v>
      </c>
      <c r="AE59">
        <v>33.164685100959296</v>
      </c>
      <c r="AF59">
        <v>67.572600568056203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13045.4151383794</v>
      </c>
      <c r="AX59">
        <v>15816.592721086099</v>
      </c>
      <c r="AY59">
        <v>12762.282514499</v>
      </c>
      <c r="AZ59">
        <v>17949.345342339999</v>
      </c>
      <c r="BA59">
        <v>8478.6235430198394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22862.3541180393</v>
      </c>
      <c r="BS59">
        <v>27678.8871468125</v>
      </c>
      <c r="BT59">
        <v>23629.224718352099</v>
      </c>
      <c r="BU59">
        <v>30468.084396630798</v>
      </c>
      <c r="BV59">
        <v>14878.8593291218</v>
      </c>
      <c r="BW59">
        <v>0.22754026158892601</v>
      </c>
      <c r="BX59">
        <v>0.36091956579783002</v>
      </c>
      <c r="BY59">
        <v>0</v>
      </c>
      <c r="BZ59">
        <v>8.5028342780849098</v>
      </c>
      <c r="CA59">
        <v>10.5314074123261</v>
      </c>
      <c r="CB59">
        <v>10.0726618226072</v>
      </c>
      <c r="CC59">
        <v>10.6663330831495</v>
      </c>
      <c r="CD59">
        <v>0.814129371012981</v>
      </c>
      <c r="CE59">
        <v>7.9026342114193202</v>
      </c>
      <c r="CF59">
        <v>7.3623111051184997</v>
      </c>
      <c r="CG59">
        <v>7.0728618091971898</v>
      </c>
      <c r="CH59">
        <v>7.5473271620498297</v>
      </c>
      <c r="CI59">
        <v>0.99208114598871999</v>
      </c>
      <c r="CJ59">
        <v>6.5021673891995704</v>
      </c>
      <c r="CK59">
        <v>9.2971277979706795</v>
      </c>
      <c r="CL59">
        <v>8.2061195922910404</v>
      </c>
      <c r="CM59">
        <v>9.5488282878165602</v>
      </c>
      <c r="CN59">
        <v>1.4814485273661899</v>
      </c>
      <c r="CO59">
        <v>5.8019339779926602</v>
      </c>
      <c r="CP59">
        <v>8.4297961770302496</v>
      </c>
      <c r="CQ59">
        <v>9.2727151520282796</v>
      </c>
      <c r="CR59">
        <v>8.8816612459266899</v>
      </c>
      <c r="CS59">
        <v>0.74739745529997403</v>
      </c>
      <c r="CT59">
        <v>0.59168965209910596</v>
      </c>
      <c r="CU59">
        <v>1.4147166117826799</v>
      </c>
      <c r="CV59">
        <v>0.814129371012981</v>
      </c>
      <c r="CW59">
        <v>0.61393362400345097</v>
      </c>
    </row>
    <row r="60" spans="1:101" hidden="1" x14ac:dyDescent="0.2">
      <c r="A60">
        <v>1617074994.2550001</v>
      </c>
      <c r="B60">
        <v>11199.466488829599</v>
      </c>
      <c r="C60">
        <v>10794.4090469359</v>
      </c>
      <c r="D60">
        <v>10794.7691486522</v>
      </c>
      <c r="E60">
        <v>8403.1023267450491</v>
      </c>
      <c r="F60">
        <v>0</v>
      </c>
      <c r="G60">
        <v>0</v>
      </c>
      <c r="H60">
        <v>0</v>
      </c>
      <c r="I60">
        <v>0</v>
      </c>
      <c r="J60">
        <v>11199.466488829599</v>
      </c>
      <c r="K60">
        <v>10794.4090469359</v>
      </c>
      <c r="L60">
        <v>10794.7691486522</v>
      </c>
      <c r="M60">
        <v>8403.1023267450491</v>
      </c>
      <c r="N60">
        <v>4828.8993682711898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24.069313811228898</v>
      </c>
      <c r="AC60">
        <v>33.1156009139251</v>
      </c>
      <c r="AD60">
        <v>32.9660012919039</v>
      </c>
      <c r="AE60">
        <v>33.164685100959296</v>
      </c>
      <c r="AF60">
        <v>67.572600568056203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13045.4151383794</v>
      </c>
      <c r="AX60">
        <v>15816.592721086099</v>
      </c>
      <c r="AY60">
        <v>17049.105951427799</v>
      </c>
      <c r="AZ60">
        <v>17949.345342339999</v>
      </c>
      <c r="BA60">
        <v>8478.6235430198394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22862.3541180393</v>
      </c>
      <c r="BS60">
        <v>27678.8871468125</v>
      </c>
      <c r="BT60">
        <v>29018.0811315719</v>
      </c>
      <c r="BU60">
        <v>30468.084396630798</v>
      </c>
      <c r="BV60">
        <v>14878.8593291218</v>
      </c>
      <c r="BW60">
        <v>0.22754026158892601</v>
      </c>
      <c r="BX60">
        <v>0.36091956579783002</v>
      </c>
      <c r="BY60">
        <v>0</v>
      </c>
      <c r="BZ60">
        <v>8.5028342780849098</v>
      </c>
      <c r="CA60">
        <v>10.5314074123261</v>
      </c>
      <c r="CB60">
        <v>11.962903656211701</v>
      </c>
      <c r="CC60">
        <v>10.6663330831495</v>
      </c>
      <c r="CD60">
        <v>0.814129371012981</v>
      </c>
      <c r="CE60">
        <v>7.9026342114193202</v>
      </c>
      <c r="CF60">
        <v>7.3623111051184997</v>
      </c>
      <c r="CG60">
        <v>8.1598612224121592</v>
      </c>
      <c r="CH60">
        <v>7.5473271620498297</v>
      </c>
      <c r="CI60">
        <v>0.99208114598871999</v>
      </c>
      <c r="CJ60">
        <v>6.5021673891995704</v>
      </c>
      <c r="CK60">
        <v>9.2971277979706795</v>
      </c>
      <c r="CL60">
        <v>8.0931411794550101</v>
      </c>
      <c r="CM60">
        <v>9.5488282878165602</v>
      </c>
      <c r="CN60">
        <v>1.4814485273661899</v>
      </c>
      <c r="CO60">
        <v>5.8019339779926602</v>
      </c>
      <c r="CP60">
        <v>8.4297961770302496</v>
      </c>
      <c r="CQ60">
        <v>9.1940218842672099</v>
      </c>
      <c r="CR60">
        <v>8.8816612459266899</v>
      </c>
      <c r="CS60">
        <v>0.74739745529997403</v>
      </c>
      <c r="CT60">
        <v>0.59168965209910596</v>
      </c>
      <c r="CU60">
        <v>1.4147166117826799</v>
      </c>
      <c r="CV60">
        <v>0.814129371012981</v>
      </c>
      <c r="CW60">
        <v>0.61393362400345097</v>
      </c>
    </row>
    <row r="61" spans="1:101" hidden="1" x14ac:dyDescent="0.2">
      <c r="A61">
        <v>1617074999.2550001</v>
      </c>
      <c r="B61">
        <v>11199.466488829599</v>
      </c>
      <c r="C61">
        <v>10794.4090469359</v>
      </c>
      <c r="D61">
        <v>10794.7691486522</v>
      </c>
      <c r="E61">
        <v>8403.1023267450491</v>
      </c>
      <c r="F61">
        <v>0</v>
      </c>
      <c r="G61">
        <v>0</v>
      </c>
      <c r="H61">
        <v>0</v>
      </c>
      <c r="I61">
        <v>0</v>
      </c>
      <c r="J61">
        <v>11199.466488829599</v>
      </c>
      <c r="K61">
        <v>10794.4090469359</v>
      </c>
      <c r="L61">
        <v>10794.7691486522</v>
      </c>
      <c r="M61">
        <v>8403.1023267450491</v>
      </c>
      <c r="N61">
        <v>4828.8993682711898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24.069313811228898</v>
      </c>
      <c r="AC61">
        <v>33.1156009139251</v>
      </c>
      <c r="AD61">
        <v>32.9660012919039</v>
      </c>
      <c r="AE61">
        <v>33.164685100959296</v>
      </c>
      <c r="AF61">
        <v>67.572600568056203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13045.4151383794</v>
      </c>
      <c r="AX61">
        <v>15816.592721086099</v>
      </c>
      <c r="AY61">
        <v>17049.105951427799</v>
      </c>
      <c r="AZ61">
        <v>17949.345342339999</v>
      </c>
      <c r="BA61">
        <v>8478.6235430198394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22862.3541180393</v>
      </c>
      <c r="BS61">
        <v>27678.8871468125</v>
      </c>
      <c r="BT61">
        <v>29018.0811315719</v>
      </c>
      <c r="BU61">
        <v>30468.084396630798</v>
      </c>
      <c r="BV61">
        <v>14878.8593291218</v>
      </c>
      <c r="BW61">
        <v>0.22754026158892601</v>
      </c>
      <c r="BX61">
        <v>0.36091956579783002</v>
      </c>
      <c r="BY61">
        <v>0</v>
      </c>
      <c r="BZ61">
        <v>8.5028342780849098</v>
      </c>
      <c r="CA61">
        <v>10.5314074123261</v>
      </c>
      <c r="CB61">
        <v>11.962903656211701</v>
      </c>
      <c r="CC61">
        <v>10.6663330831495</v>
      </c>
      <c r="CD61">
        <v>0.814129371012981</v>
      </c>
      <c r="CE61">
        <v>7.9026342114193202</v>
      </c>
      <c r="CF61">
        <v>7.3623111051184997</v>
      </c>
      <c r="CG61">
        <v>8.1598612224121592</v>
      </c>
      <c r="CH61">
        <v>7.5473271620498297</v>
      </c>
      <c r="CI61">
        <v>0.99208114598871999</v>
      </c>
      <c r="CJ61">
        <v>6.5021673891995704</v>
      </c>
      <c r="CK61">
        <v>9.2971277979706795</v>
      </c>
      <c r="CL61">
        <v>8.0931411794550101</v>
      </c>
      <c r="CM61">
        <v>9.5488282878165602</v>
      </c>
      <c r="CN61">
        <v>1.4814485273661899</v>
      </c>
      <c r="CO61">
        <v>5.8019339779926602</v>
      </c>
      <c r="CP61">
        <v>8.4297961770302496</v>
      </c>
      <c r="CQ61">
        <v>9.1940218842672099</v>
      </c>
      <c r="CR61">
        <v>8.8816612459266899</v>
      </c>
      <c r="CS61">
        <v>0.74739745529997403</v>
      </c>
      <c r="CT61">
        <v>0.59168965209910596</v>
      </c>
      <c r="CU61">
        <v>1.4147166117826799</v>
      </c>
      <c r="CV61">
        <v>0.814129371012981</v>
      </c>
      <c r="CW61">
        <v>0.61393362400345097</v>
      </c>
    </row>
    <row r="62" spans="1:101" hidden="1" x14ac:dyDescent="0.2">
      <c r="A62">
        <v>1617075004.2550001</v>
      </c>
      <c r="B62">
        <v>11199.466488829599</v>
      </c>
      <c r="C62">
        <v>10794.4090469359</v>
      </c>
      <c r="D62">
        <v>10794.7691486522</v>
      </c>
      <c r="E62">
        <v>8403.1023267450491</v>
      </c>
      <c r="F62">
        <v>0</v>
      </c>
      <c r="G62">
        <v>0</v>
      </c>
      <c r="H62">
        <v>0</v>
      </c>
      <c r="I62">
        <v>0</v>
      </c>
      <c r="J62">
        <v>11199.466488829599</v>
      </c>
      <c r="K62">
        <v>10794.4090469359</v>
      </c>
      <c r="L62">
        <v>10794.7691486522</v>
      </c>
      <c r="M62">
        <v>8403.1023267450491</v>
      </c>
      <c r="N62">
        <v>4828.8993682711898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24.069313811228898</v>
      </c>
      <c r="AC62">
        <v>33.1156009139251</v>
      </c>
      <c r="AD62">
        <v>32.9660012919039</v>
      </c>
      <c r="AE62">
        <v>33.164685100959296</v>
      </c>
      <c r="AF62">
        <v>67.572600568056203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13045.4151383794</v>
      </c>
      <c r="AX62">
        <v>15816.592721086099</v>
      </c>
      <c r="AY62">
        <v>17049.105951427799</v>
      </c>
      <c r="AZ62">
        <v>17949.345342339999</v>
      </c>
      <c r="BA62">
        <v>8478.6235430198394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22862.3541180393</v>
      </c>
      <c r="BS62">
        <v>27678.8871468125</v>
      </c>
      <c r="BT62">
        <v>29018.0811315719</v>
      </c>
      <c r="BU62">
        <v>30468.084396630798</v>
      </c>
      <c r="BV62">
        <v>14878.8593291218</v>
      </c>
      <c r="BW62">
        <v>0.22754026158892601</v>
      </c>
      <c r="BX62">
        <v>0.36091956579783002</v>
      </c>
      <c r="BY62">
        <v>0</v>
      </c>
      <c r="BZ62">
        <v>8.5028342780849098</v>
      </c>
      <c r="CA62">
        <v>10.5314074123261</v>
      </c>
      <c r="CB62">
        <v>11.962903656211701</v>
      </c>
      <c r="CC62">
        <v>10.6663330831495</v>
      </c>
      <c r="CD62">
        <v>0.814129371012981</v>
      </c>
      <c r="CE62">
        <v>7.9026342114193202</v>
      </c>
      <c r="CF62">
        <v>7.3623111051184997</v>
      </c>
      <c r="CG62">
        <v>8.1598612224121592</v>
      </c>
      <c r="CH62">
        <v>7.5473271620498297</v>
      </c>
      <c r="CI62">
        <v>0.99208114598871999</v>
      </c>
      <c r="CJ62">
        <v>6.5021673891995704</v>
      </c>
      <c r="CK62">
        <v>9.2971277979706795</v>
      </c>
      <c r="CL62">
        <v>8.0931411794550101</v>
      </c>
      <c r="CM62">
        <v>9.5488282878165602</v>
      </c>
      <c r="CN62">
        <v>1.4814485273661899</v>
      </c>
      <c r="CO62">
        <v>5.8019339779926602</v>
      </c>
      <c r="CP62">
        <v>8.4297961770302496</v>
      </c>
      <c r="CQ62">
        <v>9.1940218842672099</v>
      </c>
      <c r="CR62">
        <v>8.8816612459266899</v>
      </c>
      <c r="CS62">
        <v>0.74739745529997403</v>
      </c>
      <c r="CT62">
        <v>0.59168965209910596</v>
      </c>
      <c r="CU62">
        <v>1.4147166117826799</v>
      </c>
      <c r="CV62">
        <v>0.814129371012981</v>
      </c>
      <c r="CW62">
        <v>0.61393362400345097</v>
      </c>
    </row>
    <row r="63" spans="1:101" hidden="1" x14ac:dyDescent="0.2">
      <c r="A63">
        <v>1617075009.2550001</v>
      </c>
      <c r="B63">
        <v>11199.466488829599</v>
      </c>
      <c r="C63">
        <v>10794.4090469359</v>
      </c>
      <c r="D63">
        <v>10794.7691486522</v>
      </c>
      <c r="E63">
        <v>8403.1023267450491</v>
      </c>
      <c r="F63">
        <v>0</v>
      </c>
      <c r="G63">
        <v>0</v>
      </c>
      <c r="H63">
        <v>0</v>
      </c>
      <c r="I63">
        <v>0</v>
      </c>
      <c r="J63">
        <v>11199.466488829599</v>
      </c>
      <c r="K63">
        <v>10794.4090469359</v>
      </c>
      <c r="L63">
        <v>10794.7691486522</v>
      </c>
      <c r="M63">
        <v>8403.1023267450491</v>
      </c>
      <c r="N63">
        <v>4828.8993682711898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24.069313811228898</v>
      </c>
      <c r="AC63">
        <v>33.1156009139251</v>
      </c>
      <c r="AD63">
        <v>32.9660012919039</v>
      </c>
      <c r="AE63">
        <v>33.164685100959296</v>
      </c>
      <c r="AF63">
        <v>67.572600568056203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13045.4151383794</v>
      </c>
      <c r="AX63">
        <v>15816.592721086099</v>
      </c>
      <c r="AY63">
        <v>17049.105951427799</v>
      </c>
      <c r="AZ63">
        <v>17949.345342339999</v>
      </c>
      <c r="BA63">
        <v>8478.6235430198394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22862.3541180393</v>
      </c>
      <c r="BS63">
        <v>27678.8871468125</v>
      </c>
      <c r="BT63">
        <v>29018.0811315719</v>
      </c>
      <c r="BU63">
        <v>30468.084396630798</v>
      </c>
      <c r="BV63">
        <v>14878.8593291218</v>
      </c>
      <c r="BW63">
        <v>0.22754026158892601</v>
      </c>
      <c r="BX63">
        <v>0.36091956579783002</v>
      </c>
      <c r="BY63">
        <v>0</v>
      </c>
      <c r="BZ63">
        <v>8.5028342780849098</v>
      </c>
      <c r="CA63">
        <v>10.5314074123261</v>
      </c>
      <c r="CB63">
        <v>11.962903656211701</v>
      </c>
      <c r="CC63">
        <v>10.6663330831495</v>
      </c>
      <c r="CD63">
        <v>0.814129371012981</v>
      </c>
      <c r="CE63">
        <v>7.9026342114193202</v>
      </c>
      <c r="CF63">
        <v>7.3623111051184997</v>
      </c>
      <c r="CG63">
        <v>8.1598612224121592</v>
      </c>
      <c r="CH63">
        <v>7.5473271620498297</v>
      </c>
      <c r="CI63">
        <v>0.99208114598871999</v>
      </c>
      <c r="CJ63">
        <v>6.5021673891995704</v>
      </c>
      <c r="CK63">
        <v>9.2971277979706795</v>
      </c>
      <c r="CL63">
        <v>8.0931411794550101</v>
      </c>
      <c r="CM63">
        <v>9.5488282878165602</v>
      </c>
      <c r="CN63">
        <v>1.4814485273661899</v>
      </c>
      <c r="CO63">
        <v>5.8019339779926602</v>
      </c>
      <c r="CP63">
        <v>8.4297961770302496</v>
      </c>
      <c r="CQ63">
        <v>9.1940218842672099</v>
      </c>
      <c r="CR63">
        <v>8.8816612459266899</v>
      </c>
      <c r="CS63">
        <v>0.74739745529997403</v>
      </c>
      <c r="CT63">
        <v>0.59168965209910596</v>
      </c>
      <c r="CU63">
        <v>1.4147166117826799</v>
      </c>
      <c r="CV63">
        <v>0.814129371012981</v>
      </c>
      <c r="CW63">
        <v>0.61393362400345097</v>
      </c>
    </row>
    <row r="64" spans="1:101" hidden="1" x14ac:dyDescent="0.2">
      <c r="A64">
        <v>1617075014.2550001</v>
      </c>
      <c r="B64">
        <v>11199.466488829599</v>
      </c>
      <c r="C64">
        <v>10794.4090469359</v>
      </c>
      <c r="D64">
        <v>10794.7691486522</v>
      </c>
      <c r="E64">
        <v>8403.1023267450491</v>
      </c>
      <c r="F64">
        <v>0</v>
      </c>
      <c r="G64">
        <v>0</v>
      </c>
      <c r="H64">
        <v>0</v>
      </c>
      <c r="I64">
        <v>0</v>
      </c>
      <c r="J64">
        <v>11199.466488829599</v>
      </c>
      <c r="K64">
        <v>10794.4090469359</v>
      </c>
      <c r="L64">
        <v>10794.7691486522</v>
      </c>
      <c r="M64">
        <v>8403.1023267450491</v>
      </c>
      <c r="N64">
        <v>4828.8993682711898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24.069313811228898</v>
      </c>
      <c r="AC64">
        <v>33.1156009139251</v>
      </c>
      <c r="AD64">
        <v>32.9660012919039</v>
      </c>
      <c r="AE64">
        <v>33.164685100959296</v>
      </c>
      <c r="AF64">
        <v>67.572600568056203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13045.4151383794</v>
      </c>
      <c r="AX64">
        <v>15816.592721086099</v>
      </c>
      <c r="AY64">
        <v>17049.105951427799</v>
      </c>
      <c r="AZ64">
        <v>17949.345342339999</v>
      </c>
      <c r="BA64">
        <v>8478.6235430198394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22862.3541180393</v>
      </c>
      <c r="BS64">
        <v>27678.8871468125</v>
      </c>
      <c r="BT64">
        <v>29018.0811315719</v>
      </c>
      <c r="BU64">
        <v>30468.084396630798</v>
      </c>
      <c r="BV64">
        <v>14878.8593291218</v>
      </c>
      <c r="BW64">
        <v>0.22754026158892601</v>
      </c>
      <c r="BX64">
        <v>0.36091956579783002</v>
      </c>
      <c r="BY64">
        <v>0</v>
      </c>
      <c r="BZ64">
        <v>8.5028342780849098</v>
      </c>
      <c r="CA64">
        <v>10.5314074123261</v>
      </c>
      <c r="CB64">
        <v>11.962903656211701</v>
      </c>
      <c r="CC64">
        <v>10.6663330831495</v>
      </c>
      <c r="CD64">
        <v>0.814129371012981</v>
      </c>
      <c r="CE64">
        <v>7.9026342114193202</v>
      </c>
      <c r="CF64">
        <v>7.3623111051184997</v>
      </c>
      <c r="CG64">
        <v>8.1598612224121592</v>
      </c>
      <c r="CH64">
        <v>7.5473271620498297</v>
      </c>
      <c r="CI64">
        <v>0.99208114598871999</v>
      </c>
      <c r="CJ64">
        <v>6.5021673891995704</v>
      </c>
      <c r="CK64">
        <v>9.2971277979706795</v>
      </c>
      <c r="CL64">
        <v>8.0931411794550101</v>
      </c>
      <c r="CM64">
        <v>9.5488282878165602</v>
      </c>
      <c r="CN64">
        <v>1.4814485273661899</v>
      </c>
      <c r="CO64">
        <v>5.8019339779926602</v>
      </c>
      <c r="CP64">
        <v>8.4297961770302496</v>
      </c>
      <c r="CQ64">
        <v>9.1940218842672099</v>
      </c>
      <c r="CR64">
        <v>8.8816612459266899</v>
      </c>
      <c r="CS64">
        <v>0.74739745529997403</v>
      </c>
      <c r="CT64">
        <v>0.59168965209910596</v>
      </c>
      <c r="CU64">
        <v>1.4147166117826799</v>
      </c>
      <c r="CV64">
        <v>0.814129371012981</v>
      </c>
      <c r="CW64">
        <v>0.61393362400345097</v>
      </c>
    </row>
    <row r="65" spans="1:101" hidden="1" x14ac:dyDescent="0.2">
      <c r="A65">
        <v>1617075019.2550001</v>
      </c>
      <c r="B65">
        <v>11199.466488829599</v>
      </c>
      <c r="C65">
        <v>10794.4090469359</v>
      </c>
      <c r="D65">
        <v>10794.7691486522</v>
      </c>
      <c r="E65">
        <v>8403.1023267450491</v>
      </c>
      <c r="F65">
        <v>0</v>
      </c>
      <c r="G65">
        <v>0</v>
      </c>
      <c r="H65">
        <v>0</v>
      </c>
      <c r="I65">
        <v>0</v>
      </c>
      <c r="J65">
        <v>11199.466488829599</v>
      </c>
      <c r="K65">
        <v>10794.4090469359</v>
      </c>
      <c r="L65">
        <v>10794.7691486522</v>
      </c>
      <c r="M65">
        <v>8403.1023267450491</v>
      </c>
      <c r="N65">
        <v>4828.8993682711898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24.069313811228898</v>
      </c>
      <c r="AC65">
        <v>33.1156009139251</v>
      </c>
      <c r="AD65">
        <v>32.9660012919039</v>
      </c>
      <c r="AE65">
        <v>33.164685100959296</v>
      </c>
      <c r="AF65">
        <v>67.572600568056203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13045.4151383794</v>
      </c>
      <c r="AX65">
        <v>15816.592721086099</v>
      </c>
      <c r="AY65">
        <v>17049.105951427799</v>
      </c>
      <c r="AZ65">
        <v>17949.345342339999</v>
      </c>
      <c r="BA65">
        <v>8478.6235430198394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22862.3541180393</v>
      </c>
      <c r="BS65">
        <v>27678.8871468125</v>
      </c>
      <c r="BT65">
        <v>29018.0811315719</v>
      </c>
      <c r="BU65">
        <v>30468.084396630798</v>
      </c>
      <c r="BV65">
        <v>14878.8593291218</v>
      </c>
      <c r="BW65">
        <v>0.22754026158892601</v>
      </c>
      <c r="BX65">
        <v>0.36091956579783002</v>
      </c>
      <c r="BY65">
        <v>0</v>
      </c>
      <c r="BZ65">
        <v>8.5028342780849098</v>
      </c>
      <c r="CA65">
        <v>10.5314074123261</v>
      </c>
      <c r="CB65">
        <v>11.962903656211701</v>
      </c>
      <c r="CC65">
        <v>10.6663330831495</v>
      </c>
      <c r="CD65">
        <v>0.814129371012981</v>
      </c>
      <c r="CE65">
        <v>7.9026342114193202</v>
      </c>
      <c r="CF65">
        <v>7.3623111051184997</v>
      </c>
      <c r="CG65">
        <v>8.1598612224121592</v>
      </c>
      <c r="CH65">
        <v>7.5473271620498297</v>
      </c>
      <c r="CI65">
        <v>0.99208114598871999</v>
      </c>
      <c r="CJ65">
        <v>6.5021673891995704</v>
      </c>
      <c r="CK65">
        <v>9.2971277979706795</v>
      </c>
      <c r="CL65">
        <v>8.0931411794550101</v>
      </c>
      <c r="CM65">
        <v>9.5488282878165602</v>
      </c>
      <c r="CN65">
        <v>1.4814485273661899</v>
      </c>
      <c r="CO65">
        <v>5.8019339779926602</v>
      </c>
      <c r="CP65">
        <v>8.4297961770302496</v>
      </c>
      <c r="CQ65">
        <v>9.1940218842672099</v>
      </c>
      <c r="CR65">
        <v>8.8816612459266899</v>
      </c>
      <c r="CS65">
        <v>0.74739745529997403</v>
      </c>
      <c r="CT65">
        <v>0.59168965209910596</v>
      </c>
      <c r="CU65">
        <v>1.4147166117826799</v>
      </c>
      <c r="CV65">
        <v>0.814129371012981</v>
      </c>
      <c r="CW65">
        <v>0.61393362400345097</v>
      </c>
    </row>
    <row r="66" spans="1:101" hidden="1" x14ac:dyDescent="0.2">
      <c r="A66">
        <v>1617075024.2550001</v>
      </c>
      <c r="B66">
        <v>11199.466488829599</v>
      </c>
      <c r="C66">
        <v>10794.4090469359</v>
      </c>
      <c r="D66">
        <v>10794.7691486522</v>
      </c>
      <c r="E66">
        <v>8403.1023267450491</v>
      </c>
      <c r="F66">
        <v>0</v>
      </c>
      <c r="G66">
        <v>0</v>
      </c>
      <c r="H66">
        <v>0</v>
      </c>
      <c r="I66">
        <v>0</v>
      </c>
      <c r="J66">
        <v>11199.466488829599</v>
      </c>
      <c r="K66">
        <v>10794.4090469359</v>
      </c>
      <c r="L66">
        <v>10794.7691486522</v>
      </c>
      <c r="M66">
        <v>8403.1023267450491</v>
      </c>
      <c r="N66">
        <v>4828.8993682711898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24.069313811228898</v>
      </c>
      <c r="AC66">
        <v>33.1156009139251</v>
      </c>
      <c r="AD66">
        <v>32.9660012919039</v>
      </c>
      <c r="AE66">
        <v>33.164685100959296</v>
      </c>
      <c r="AF66">
        <v>67.572600568056203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13045.4151383794</v>
      </c>
      <c r="AX66">
        <v>15816.592721086099</v>
      </c>
      <c r="AY66">
        <v>17049.105951427799</v>
      </c>
      <c r="AZ66">
        <v>17949.345342339999</v>
      </c>
      <c r="BA66">
        <v>8478.6235430198394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22862.3541180393</v>
      </c>
      <c r="BS66">
        <v>27678.8871468125</v>
      </c>
      <c r="BT66">
        <v>29018.0811315719</v>
      </c>
      <c r="BU66">
        <v>30468.084396630798</v>
      </c>
      <c r="BV66">
        <v>14878.8593291218</v>
      </c>
      <c r="BW66">
        <v>0.22754026158892601</v>
      </c>
      <c r="BX66">
        <v>0.36091956579783002</v>
      </c>
      <c r="BY66">
        <v>0</v>
      </c>
      <c r="BZ66">
        <v>8.5028342780849098</v>
      </c>
      <c r="CA66">
        <v>10.5314074123261</v>
      </c>
      <c r="CB66">
        <v>11.962903656211701</v>
      </c>
      <c r="CC66">
        <v>10.6663330831495</v>
      </c>
      <c r="CD66">
        <v>0.814129371012981</v>
      </c>
      <c r="CE66">
        <v>7.9026342114193202</v>
      </c>
      <c r="CF66">
        <v>7.3623111051184997</v>
      </c>
      <c r="CG66">
        <v>8.1598612224121592</v>
      </c>
      <c r="CH66">
        <v>7.5473271620498297</v>
      </c>
      <c r="CI66">
        <v>0.99208114598871999</v>
      </c>
      <c r="CJ66">
        <v>6.5021673891995704</v>
      </c>
      <c r="CK66">
        <v>9.2971277979706795</v>
      </c>
      <c r="CL66">
        <v>8.0931411794550101</v>
      </c>
      <c r="CM66">
        <v>9.5488282878165602</v>
      </c>
      <c r="CN66">
        <v>1.4814485273661899</v>
      </c>
      <c r="CO66">
        <v>5.8019339779926602</v>
      </c>
      <c r="CP66">
        <v>8.4297961770302496</v>
      </c>
      <c r="CQ66">
        <v>9.1940218842672099</v>
      </c>
      <c r="CR66">
        <v>8.8816612459266899</v>
      </c>
      <c r="CS66">
        <v>0.74739745529997403</v>
      </c>
      <c r="CT66">
        <v>0.59168965209910596</v>
      </c>
      <c r="CU66">
        <v>1.4147166117826799</v>
      </c>
      <c r="CV66">
        <v>0.814129371012981</v>
      </c>
      <c r="CW66">
        <v>0.61393362400345097</v>
      </c>
    </row>
    <row r="67" spans="1:101" hidden="1" x14ac:dyDescent="0.2">
      <c r="A67">
        <v>1617075029.2550001</v>
      </c>
      <c r="B67">
        <v>11199.466488829599</v>
      </c>
      <c r="C67">
        <v>10794.4090469359</v>
      </c>
      <c r="D67">
        <v>10794.7691486522</v>
      </c>
      <c r="E67">
        <v>8403.1023267450491</v>
      </c>
      <c r="F67">
        <v>0</v>
      </c>
      <c r="G67">
        <v>0</v>
      </c>
      <c r="H67">
        <v>0</v>
      </c>
      <c r="I67">
        <v>0</v>
      </c>
      <c r="J67">
        <v>11199.466488829599</v>
      </c>
      <c r="K67">
        <v>10794.4090469359</v>
      </c>
      <c r="L67">
        <v>10794.7691486522</v>
      </c>
      <c r="M67">
        <v>8403.1023267450491</v>
      </c>
      <c r="N67">
        <v>4828.8993682711898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24.069313811228898</v>
      </c>
      <c r="AC67">
        <v>33.1156009139251</v>
      </c>
      <c r="AD67">
        <v>32.9660012919039</v>
      </c>
      <c r="AE67">
        <v>33.164685100959296</v>
      </c>
      <c r="AF67">
        <v>67.572600568056203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13045.4151383794</v>
      </c>
      <c r="AX67">
        <v>15816.592721086099</v>
      </c>
      <c r="AY67">
        <v>17049.105951427799</v>
      </c>
      <c r="AZ67">
        <v>17949.345342339999</v>
      </c>
      <c r="BA67">
        <v>8478.6235430198394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22862.3541180393</v>
      </c>
      <c r="BS67">
        <v>27678.8871468125</v>
      </c>
      <c r="BT67">
        <v>29018.0811315719</v>
      </c>
      <c r="BU67">
        <v>30468.084396630798</v>
      </c>
      <c r="BV67">
        <v>14878.8593291218</v>
      </c>
      <c r="BW67">
        <v>0.22754026158892601</v>
      </c>
      <c r="BX67">
        <v>0.36091956579783002</v>
      </c>
      <c r="BY67">
        <v>0</v>
      </c>
      <c r="BZ67">
        <v>8.5028342780849098</v>
      </c>
      <c r="CA67">
        <v>10.5314074123261</v>
      </c>
      <c r="CB67">
        <v>11.962903656211701</v>
      </c>
      <c r="CC67">
        <v>10.6663330831495</v>
      </c>
      <c r="CD67">
        <v>0.814129371012981</v>
      </c>
      <c r="CE67">
        <v>7.9026342114193202</v>
      </c>
      <c r="CF67">
        <v>7.3623111051184997</v>
      </c>
      <c r="CG67">
        <v>8.1598612224121592</v>
      </c>
      <c r="CH67">
        <v>7.5473271620498297</v>
      </c>
      <c r="CI67">
        <v>0.99208114598871999</v>
      </c>
      <c r="CJ67">
        <v>6.5021673891995704</v>
      </c>
      <c r="CK67">
        <v>9.2971277979706795</v>
      </c>
      <c r="CL67">
        <v>8.0931411794550101</v>
      </c>
      <c r="CM67">
        <v>9.5488282878165602</v>
      </c>
      <c r="CN67">
        <v>1.4814485273661899</v>
      </c>
      <c r="CO67">
        <v>5.8019339779926602</v>
      </c>
      <c r="CP67">
        <v>8.4297961770302496</v>
      </c>
      <c r="CQ67">
        <v>9.1940218842672099</v>
      </c>
      <c r="CR67">
        <v>8.8816612459266899</v>
      </c>
      <c r="CS67">
        <v>0.74739745529997403</v>
      </c>
      <c r="CT67">
        <v>0.59168965209910596</v>
      </c>
      <c r="CU67">
        <v>1.4147166117826799</v>
      </c>
      <c r="CV67">
        <v>0.814129371012981</v>
      </c>
      <c r="CW67">
        <v>0.61393362400345097</v>
      </c>
    </row>
    <row r="68" spans="1:101" hidden="1" x14ac:dyDescent="0.2">
      <c r="A68">
        <v>1617075034.2550001</v>
      </c>
      <c r="B68">
        <v>11199.466488829599</v>
      </c>
      <c r="C68">
        <v>10794.4090469359</v>
      </c>
      <c r="D68">
        <v>10794.7691486522</v>
      </c>
      <c r="E68">
        <v>8403.1023267450491</v>
      </c>
      <c r="F68">
        <v>0</v>
      </c>
      <c r="G68">
        <v>0</v>
      </c>
      <c r="H68">
        <v>0</v>
      </c>
      <c r="I68">
        <v>0</v>
      </c>
      <c r="J68">
        <v>11199.466488829599</v>
      </c>
      <c r="K68">
        <v>10794.4090469359</v>
      </c>
      <c r="L68">
        <v>10794.7691486522</v>
      </c>
      <c r="M68">
        <v>8403.1023267450491</v>
      </c>
      <c r="N68">
        <v>4828.8993682711898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24.069313811228898</v>
      </c>
      <c r="AC68">
        <v>33.1156009139251</v>
      </c>
      <c r="AD68">
        <v>32.9660012919039</v>
      </c>
      <c r="AE68">
        <v>33.164685100959296</v>
      </c>
      <c r="AF68">
        <v>67.572600568056203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13045.4151383794</v>
      </c>
      <c r="AX68">
        <v>15816.592721086099</v>
      </c>
      <c r="AY68">
        <v>17049.105951427799</v>
      </c>
      <c r="AZ68">
        <v>17949.345342339999</v>
      </c>
      <c r="BA68">
        <v>8478.6235430198394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22862.3541180393</v>
      </c>
      <c r="BS68">
        <v>27678.8871468125</v>
      </c>
      <c r="BT68">
        <v>29018.0811315719</v>
      </c>
      <c r="BU68">
        <v>30468.084396630798</v>
      </c>
      <c r="BV68">
        <v>14878.8593291218</v>
      </c>
      <c r="BW68">
        <v>0.22754026158892601</v>
      </c>
      <c r="BX68">
        <v>0.36091956579783002</v>
      </c>
      <c r="BY68">
        <v>0</v>
      </c>
      <c r="BZ68">
        <v>8.5028342780849098</v>
      </c>
      <c r="CA68">
        <v>10.5314074123261</v>
      </c>
      <c r="CB68">
        <v>11.962903656211701</v>
      </c>
      <c r="CC68">
        <v>10.6663330831495</v>
      </c>
      <c r="CD68">
        <v>0.814129371012981</v>
      </c>
      <c r="CE68">
        <v>7.9026342114193202</v>
      </c>
      <c r="CF68">
        <v>7.3623111051184997</v>
      </c>
      <c r="CG68">
        <v>8.1598612224121592</v>
      </c>
      <c r="CH68">
        <v>7.5473271620498297</v>
      </c>
      <c r="CI68">
        <v>0.99208114598871999</v>
      </c>
      <c r="CJ68">
        <v>6.5021673891995704</v>
      </c>
      <c r="CK68">
        <v>9.2971277979706795</v>
      </c>
      <c r="CL68">
        <v>8.0931411794550101</v>
      </c>
      <c r="CM68">
        <v>9.5488282878165602</v>
      </c>
      <c r="CN68">
        <v>1.4814485273661899</v>
      </c>
      <c r="CO68">
        <v>5.8019339779926602</v>
      </c>
      <c r="CP68">
        <v>8.4297961770302496</v>
      </c>
      <c r="CQ68">
        <v>9.1940218842672099</v>
      </c>
      <c r="CR68">
        <v>8.8816612459266899</v>
      </c>
      <c r="CS68">
        <v>0.74739745529997403</v>
      </c>
      <c r="CT68">
        <v>0.59168965209910596</v>
      </c>
      <c r="CU68">
        <v>1.4147166117826799</v>
      </c>
      <c r="CV68">
        <v>0.814129371012981</v>
      </c>
      <c r="CW68">
        <v>0.61393362400345097</v>
      </c>
    </row>
    <row r="69" spans="1:101" hidden="1" x14ac:dyDescent="0.2">
      <c r="A69">
        <v>1617075039.2550001</v>
      </c>
      <c r="B69">
        <v>11199.466488829599</v>
      </c>
      <c r="C69">
        <v>10794.4090469359</v>
      </c>
      <c r="D69">
        <v>10794.7691486522</v>
      </c>
      <c r="E69">
        <v>8403.1023267450491</v>
      </c>
      <c r="F69">
        <v>0</v>
      </c>
      <c r="G69">
        <v>0</v>
      </c>
      <c r="H69">
        <v>0</v>
      </c>
      <c r="I69">
        <v>0</v>
      </c>
      <c r="J69">
        <v>11199.466488829599</v>
      </c>
      <c r="K69">
        <v>10794.4090469359</v>
      </c>
      <c r="L69">
        <v>10794.7691486522</v>
      </c>
      <c r="M69">
        <v>8403.1023267450491</v>
      </c>
      <c r="N69">
        <v>4828.8993682711898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24.069313811228898</v>
      </c>
      <c r="AC69">
        <v>33.1156009139251</v>
      </c>
      <c r="AD69">
        <v>32.9660012919039</v>
      </c>
      <c r="AE69">
        <v>33.164685100959296</v>
      </c>
      <c r="AF69">
        <v>67.572600568056203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13045.4151383794</v>
      </c>
      <c r="AX69">
        <v>15816.592721086099</v>
      </c>
      <c r="AY69">
        <v>17049.105951427799</v>
      </c>
      <c r="AZ69">
        <v>17949.345342339999</v>
      </c>
      <c r="BA69">
        <v>8478.6235430198394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22862.3541180393</v>
      </c>
      <c r="BS69">
        <v>27678.8871468125</v>
      </c>
      <c r="BT69">
        <v>29018.0811315719</v>
      </c>
      <c r="BU69">
        <v>30468.084396630798</v>
      </c>
      <c r="BV69">
        <v>14878.8593291218</v>
      </c>
      <c r="BW69">
        <v>0.22754026158892601</v>
      </c>
      <c r="BX69">
        <v>0.36091956579783002</v>
      </c>
      <c r="BY69">
        <v>0</v>
      </c>
      <c r="BZ69">
        <v>8.5028342780849098</v>
      </c>
      <c r="CA69">
        <v>10.5314074123261</v>
      </c>
      <c r="CB69">
        <v>11.962903656211701</v>
      </c>
      <c r="CC69">
        <v>10.6663330831495</v>
      </c>
      <c r="CD69">
        <v>0.814129371012981</v>
      </c>
      <c r="CE69">
        <v>7.9026342114193202</v>
      </c>
      <c r="CF69">
        <v>7.3623111051184997</v>
      </c>
      <c r="CG69">
        <v>8.1598612224121592</v>
      </c>
      <c r="CH69">
        <v>7.5473271620498297</v>
      </c>
      <c r="CI69">
        <v>0.99208114598871999</v>
      </c>
      <c r="CJ69">
        <v>6.5021673891995704</v>
      </c>
      <c r="CK69">
        <v>9.2971277979706795</v>
      </c>
      <c r="CL69">
        <v>8.0931411794550101</v>
      </c>
      <c r="CM69">
        <v>9.5488282878165602</v>
      </c>
      <c r="CN69">
        <v>1.4814485273661899</v>
      </c>
      <c r="CO69">
        <v>5.8019339779926602</v>
      </c>
      <c r="CP69">
        <v>8.4297961770302496</v>
      </c>
      <c r="CQ69">
        <v>9.1940218842672099</v>
      </c>
      <c r="CR69">
        <v>8.8816612459266899</v>
      </c>
      <c r="CS69">
        <v>0.74739745529997403</v>
      </c>
      <c r="CT69">
        <v>0.59168965209910596</v>
      </c>
      <c r="CU69">
        <v>1.4147166117826799</v>
      </c>
      <c r="CV69">
        <v>0.814129371012981</v>
      </c>
      <c r="CW69">
        <v>0.61393362400345097</v>
      </c>
    </row>
    <row r="70" spans="1:101" hidden="1" x14ac:dyDescent="0.2">
      <c r="A70">
        <v>1617075044.2550001</v>
      </c>
      <c r="B70">
        <v>11199.466488829599</v>
      </c>
      <c r="C70">
        <v>10794.4090469359</v>
      </c>
      <c r="D70">
        <v>10794.7691486522</v>
      </c>
      <c r="E70">
        <v>8403.1023267450491</v>
      </c>
      <c r="F70">
        <v>0</v>
      </c>
      <c r="G70">
        <v>0</v>
      </c>
      <c r="H70">
        <v>0</v>
      </c>
      <c r="I70">
        <v>0</v>
      </c>
      <c r="J70">
        <v>11199.466488829599</v>
      </c>
      <c r="K70">
        <v>10794.4090469359</v>
      </c>
      <c r="L70">
        <v>10794.7691486522</v>
      </c>
      <c r="M70">
        <v>8403.1023267450491</v>
      </c>
      <c r="N70">
        <v>4828.8993682711898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24.069313811228898</v>
      </c>
      <c r="AC70">
        <v>33.1156009139251</v>
      </c>
      <c r="AD70">
        <v>32.9660012919039</v>
      </c>
      <c r="AE70">
        <v>33.164685100959296</v>
      </c>
      <c r="AF70">
        <v>67.572600568056203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13045.4151383794</v>
      </c>
      <c r="AX70">
        <v>15816.592721086099</v>
      </c>
      <c r="AY70">
        <v>17049.105951427799</v>
      </c>
      <c r="AZ70">
        <v>17949.345342339999</v>
      </c>
      <c r="BA70">
        <v>8478.6235430198394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22862.3541180393</v>
      </c>
      <c r="BS70">
        <v>27678.8871468125</v>
      </c>
      <c r="BT70">
        <v>29018.0811315719</v>
      </c>
      <c r="BU70">
        <v>30468.084396630798</v>
      </c>
      <c r="BV70">
        <v>14878.8593291218</v>
      </c>
      <c r="BW70">
        <v>0.22754026158892601</v>
      </c>
      <c r="BX70">
        <v>0.36091956579783002</v>
      </c>
      <c r="BY70">
        <v>0</v>
      </c>
      <c r="BZ70">
        <v>8.5028342780849098</v>
      </c>
      <c r="CA70">
        <v>10.5314074123261</v>
      </c>
      <c r="CB70">
        <v>11.962903656211701</v>
      </c>
      <c r="CC70">
        <v>10.6663330831495</v>
      </c>
      <c r="CD70">
        <v>0.814129371012981</v>
      </c>
      <c r="CE70">
        <v>7.9026342114193202</v>
      </c>
      <c r="CF70">
        <v>7.3623111051184997</v>
      </c>
      <c r="CG70">
        <v>8.1598612224121592</v>
      </c>
      <c r="CH70">
        <v>7.5473271620498297</v>
      </c>
      <c r="CI70">
        <v>0.99208114598871999</v>
      </c>
      <c r="CJ70">
        <v>6.5021673891995704</v>
      </c>
      <c r="CK70">
        <v>9.2971277979706795</v>
      </c>
      <c r="CL70">
        <v>8.0931411794550101</v>
      </c>
      <c r="CM70">
        <v>9.5488282878165602</v>
      </c>
      <c r="CN70">
        <v>1.4814485273661899</v>
      </c>
      <c r="CO70">
        <v>5.8019339779926602</v>
      </c>
      <c r="CP70">
        <v>8.4297961770302496</v>
      </c>
      <c r="CQ70">
        <v>9.1940218842672099</v>
      </c>
      <c r="CR70">
        <v>8.8816612459266899</v>
      </c>
      <c r="CS70">
        <v>0.74739745529997403</v>
      </c>
      <c r="CT70">
        <v>0.59168965209910596</v>
      </c>
      <c r="CU70">
        <v>1.4147166117826799</v>
      </c>
      <c r="CV70">
        <v>0.814129371012981</v>
      </c>
      <c r="CW70">
        <v>0.61393362400345097</v>
      </c>
    </row>
    <row r="71" spans="1:101" hidden="1" x14ac:dyDescent="0.2">
      <c r="A71">
        <v>1617075049.2550001</v>
      </c>
      <c r="B71">
        <v>11199.466488829599</v>
      </c>
      <c r="C71">
        <v>10794.4090469359</v>
      </c>
      <c r="D71">
        <v>10794.7691486522</v>
      </c>
      <c r="E71">
        <v>8403.1023267450491</v>
      </c>
      <c r="F71">
        <v>0</v>
      </c>
      <c r="G71">
        <v>0</v>
      </c>
      <c r="H71">
        <v>0</v>
      </c>
      <c r="I71">
        <v>0</v>
      </c>
      <c r="J71">
        <v>11199.466488829599</v>
      </c>
      <c r="K71">
        <v>10794.4090469359</v>
      </c>
      <c r="L71">
        <v>10794.7691486522</v>
      </c>
      <c r="M71">
        <v>8403.1023267450491</v>
      </c>
      <c r="N71">
        <v>4828.8993682711898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24.069313811228898</v>
      </c>
      <c r="AC71">
        <v>33.1156009139251</v>
      </c>
      <c r="AD71">
        <v>32.9660012919039</v>
      </c>
      <c r="AE71">
        <v>33.164685100959296</v>
      </c>
      <c r="AF71">
        <v>67.572600568056203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13045.4151383794</v>
      </c>
      <c r="AX71">
        <v>15816.592721086099</v>
      </c>
      <c r="AY71">
        <v>17049.105951427799</v>
      </c>
      <c r="AZ71">
        <v>17949.345342339999</v>
      </c>
      <c r="BA71">
        <v>8478.6235430198394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22862.3541180393</v>
      </c>
      <c r="BS71">
        <v>27678.8871468125</v>
      </c>
      <c r="BT71">
        <v>29018.0811315719</v>
      </c>
      <c r="BU71">
        <v>30468.084396630798</v>
      </c>
      <c r="BV71">
        <v>14878.8593291218</v>
      </c>
      <c r="BW71">
        <v>0.22754026158892601</v>
      </c>
      <c r="BX71">
        <v>0.36091956579783002</v>
      </c>
      <c r="BY71">
        <v>0</v>
      </c>
      <c r="BZ71">
        <v>8.5028342780849098</v>
      </c>
      <c r="CA71">
        <v>10.5314074123261</v>
      </c>
      <c r="CB71">
        <v>11.962903656211701</v>
      </c>
      <c r="CC71">
        <v>10.6663330831495</v>
      </c>
      <c r="CD71">
        <v>0.814129371012981</v>
      </c>
      <c r="CE71">
        <v>7.9026342114193202</v>
      </c>
      <c r="CF71">
        <v>7.3623111051184997</v>
      </c>
      <c r="CG71">
        <v>8.1598612224121592</v>
      </c>
      <c r="CH71">
        <v>7.5473271620498297</v>
      </c>
      <c r="CI71">
        <v>0.99208114598871999</v>
      </c>
      <c r="CJ71">
        <v>6.5021673891995704</v>
      </c>
      <c r="CK71">
        <v>9.2971277979706795</v>
      </c>
      <c r="CL71">
        <v>8.0931411794550101</v>
      </c>
      <c r="CM71">
        <v>9.5488282878165602</v>
      </c>
      <c r="CN71">
        <v>1.4814485273661899</v>
      </c>
      <c r="CO71">
        <v>5.8019339779926602</v>
      </c>
      <c r="CP71">
        <v>8.4297961770302496</v>
      </c>
      <c r="CQ71">
        <v>9.1940218842672099</v>
      </c>
      <c r="CR71">
        <v>8.8816612459266899</v>
      </c>
      <c r="CS71">
        <v>0.74739745529997403</v>
      </c>
      <c r="CT71">
        <v>0.59168965209910596</v>
      </c>
      <c r="CU71">
        <v>1.4147166117826799</v>
      </c>
      <c r="CV71">
        <v>0.814129371012981</v>
      </c>
      <c r="CW71">
        <v>0.61393362400345097</v>
      </c>
    </row>
    <row r="72" spans="1:101" hidden="1" x14ac:dyDescent="0.2">
      <c r="A72">
        <v>1617075054.2550001</v>
      </c>
      <c r="B72">
        <v>11199.466488829599</v>
      </c>
      <c r="C72">
        <v>10794.4090469359</v>
      </c>
      <c r="D72">
        <v>10794.7691486522</v>
      </c>
      <c r="E72">
        <v>8403.1023267450491</v>
      </c>
      <c r="F72">
        <v>0</v>
      </c>
      <c r="G72">
        <v>0</v>
      </c>
      <c r="H72">
        <v>0</v>
      </c>
      <c r="I72">
        <v>0</v>
      </c>
      <c r="J72">
        <v>11199.466488829599</v>
      </c>
      <c r="K72">
        <v>10794.4090469359</v>
      </c>
      <c r="L72">
        <v>10794.7691486522</v>
      </c>
      <c r="M72">
        <v>8403.1023267450491</v>
      </c>
      <c r="N72">
        <v>4828.8993682711898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24.069313811228898</v>
      </c>
      <c r="AC72">
        <v>33.1156009139251</v>
      </c>
      <c r="AD72">
        <v>32.9660012919039</v>
      </c>
      <c r="AE72">
        <v>33.164685100959296</v>
      </c>
      <c r="AF72">
        <v>67.572600568056203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13045.4151383794</v>
      </c>
      <c r="AX72">
        <v>15816.592721086099</v>
      </c>
      <c r="AY72">
        <v>17049.105951427799</v>
      </c>
      <c r="AZ72">
        <v>17949.345342339999</v>
      </c>
      <c r="BA72">
        <v>8478.6235430198394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22862.3541180393</v>
      </c>
      <c r="BS72">
        <v>27678.8871468125</v>
      </c>
      <c r="BT72">
        <v>29018.0811315719</v>
      </c>
      <c r="BU72">
        <v>30468.084396630798</v>
      </c>
      <c r="BV72">
        <v>14878.8593291218</v>
      </c>
      <c r="BW72">
        <v>0.22754026158892601</v>
      </c>
      <c r="BX72">
        <v>0.36091956579783002</v>
      </c>
      <c r="BY72">
        <v>0</v>
      </c>
      <c r="BZ72">
        <v>8.5028342780849098</v>
      </c>
      <c r="CA72">
        <v>10.5314074123261</v>
      </c>
      <c r="CB72">
        <v>11.962903656211701</v>
      </c>
      <c r="CC72">
        <v>10.6663330831495</v>
      </c>
      <c r="CD72">
        <v>0.814129371012981</v>
      </c>
      <c r="CE72">
        <v>7.9026342114193202</v>
      </c>
      <c r="CF72">
        <v>7.3623111051184997</v>
      </c>
      <c r="CG72">
        <v>8.1598612224121592</v>
      </c>
      <c r="CH72">
        <v>7.5473271620498297</v>
      </c>
      <c r="CI72">
        <v>0.99208114598871999</v>
      </c>
      <c r="CJ72">
        <v>6.5021673891995704</v>
      </c>
      <c r="CK72">
        <v>9.2971277979706795</v>
      </c>
      <c r="CL72">
        <v>8.0931411794550101</v>
      </c>
      <c r="CM72">
        <v>9.5488282878165602</v>
      </c>
      <c r="CN72">
        <v>1.4814485273661899</v>
      </c>
      <c r="CO72">
        <v>5.8019339779926602</v>
      </c>
      <c r="CP72">
        <v>8.4297961770302496</v>
      </c>
      <c r="CQ72">
        <v>9.1940218842672099</v>
      </c>
      <c r="CR72">
        <v>8.8816612459266899</v>
      </c>
      <c r="CS72">
        <v>0.74739745529997403</v>
      </c>
      <c r="CT72">
        <v>0.59168965209910596</v>
      </c>
      <c r="CU72">
        <v>1.4147166117826799</v>
      </c>
      <c r="CV72">
        <v>0.814129371012981</v>
      </c>
      <c r="CW72">
        <v>0.61393362400345097</v>
      </c>
    </row>
    <row r="73" spans="1:101" hidden="1" x14ac:dyDescent="0.2">
      <c r="A73">
        <v>1617075059.2550001</v>
      </c>
      <c r="B73">
        <v>11199.466488829599</v>
      </c>
      <c r="C73">
        <v>10794.4090469359</v>
      </c>
      <c r="D73">
        <v>10794.7691486522</v>
      </c>
      <c r="E73">
        <v>8403.1023267450491</v>
      </c>
      <c r="F73">
        <v>0</v>
      </c>
      <c r="G73">
        <v>0</v>
      </c>
      <c r="H73">
        <v>0</v>
      </c>
      <c r="I73">
        <v>0</v>
      </c>
      <c r="J73">
        <v>11199.466488829599</v>
      </c>
      <c r="K73">
        <v>10794.4090469359</v>
      </c>
      <c r="L73">
        <v>10794.7691486522</v>
      </c>
      <c r="M73">
        <v>8403.1023267450491</v>
      </c>
      <c r="N73">
        <v>4828.8993682711898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24.069313811228898</v>
      </c>
      <c r="AC73">
        <v>33.1156009139251</v>
      </c>
      <c r="AD73">
        <v>32.9660012919039</v>
      </c>
      <c r="AE73">
        <v>33.164685100959296</v>
      </c>
      <c r="AF73">
        <v>67.572600568056203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13045.4151383794</v>
      </c>
      <c r="AX73">
        <v>15816.592721086099</v>
      </c>
      <c r="AY73">
        <v>17049.105951427799</v>
      </c>
      <c r="AZ73">
        <v>17949.345342339999</v>
      </c>
      <c r="BA73">
        <v>8478.6235430198394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22862.3541180393</v>
      </c>
      <c r="BS73">
        <v>27678.8871468125</v>
      </c>
      <c r="BT73">
        <v>29018.0811315719</v>
      </c>
      <c r="BU73">
        <v>30468.084396630798</v>
      </c>
      <c r="BV73">
        <v>14878.8593291218</v>
      </c>
      <c r="BW73">
        <v>0.22754026158892601</v>
      </c>
      <c r="BX73">
        <v>0.36091956579783002</v>
      </c>
      <c r="BY73">
        <v>0</v>
      </c>
      <c r="BZ73">
        <v>8.5028342780849098</v>
      </c>
      <c r="CA73">
        <v>10.5314074123261</v>
      </c>
      <c r="CB73">
        <v>11.962903656211701</v>
      </c>
      <c r="CC73">
        <v>10.6663330831495</v>
      </c>
      <c r="CD73">
        <v>0.814129371012981</v>
      </c>
      <c r="CE73">
        <v>7.9026342114193202</v>
      </c>
      <c r="CF73">
        <v>7.3623111051184997</v>
      </c>
      <c r="CG73">
        <v>8.1598612224121592</v>
      </c>
      <c r="CH73">
        <v>7.5473271620498297</v>
      </c>
      <c r="CI73">
        <v>0.99208114598871999</v>
      </c>
      <c r="CJ73">
        <v>6.5021673891995704</v>
      </c>
      <c r="CK73">
        <v>9.2971277979706795</v>
      </c>
      <c r="CL73">
        <v>8.0931411794550101</v>
      </c>
      <c r="CM73">
        <v>9.5488282878165602</v>
      </c>
      <c r="CN73">
        <v>1.4814485273661899</v>
      </c>
      <c r="CO73">
        <v>5.8019339779926602</v>
      </c>
      <c r="CP73">
        <v>8.4297961770302496</v>
      </c>
      <c r="CQ73">
        <v>9.1940218842672099</v>
      </c>
      <c r="CR73">
        <v>8.8816612459266899</v>
      </c>
      <c r="CS73">
        <v>0.74739745529997403</v>
      </c>
      <c r="CT73">
        <v>0.59168965209910596</v>
      </c>
      <c r="CU73">
        <v>1.4147166117826799</v>
      </c>
      <c r="CV73">
        <v>0.814129371012981</v>
      </c>
      <c r="CW73">
        <v>0.61393362400345097</v>
      </c>
    </row>
    <row r="74" spans="1:101" hidden="1" x14ac:dyDescent="0.2">
      <c r="A74">
        <v>1617075064.2550001</v>
      </c>
      <c r="B74">
        <v>11199.466488829599</v>
      </c>
      <c r="C74">
        <v>10794.4090469359</v>
      </c>
      <c r="D74">
        <v>10794.7691486522</v>
      </c>
      <c r="E74">
        <v>8403.1023267450491</v>
      </c>
      <c r="F74">
        <v>0</v>
      </c>
      <c r="G74">
        <v>0</v>
      </c>
      <c r="H74">
        <v>0</v>
      </c>
      <c r="I74">
        <v>0</v>
      </c>
      <c r="J74">
        <v>11199.466488829599</v>
      </c>
      <c r="K74">
        <v>10794.4090469359</v>
      </c>
      <c r="L74">
        <v>10794.7691486522</v>
      </c>
      <c r="M74">
        <v>8403.1023267450491</v>
      </c>
      <c r="N74">
        <v>4828.8993682711898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24.069313811228898</v>
      </c>
      <c r="AC74">
        <v>33.1156009139251</v>
      </c>
      <c r="AD74">
        <v>32.9660012919039</v>
      </c>
      <c r="AE74">
        <v>33.164685100959296</v>
      </c>
      <c r="AF74">
        <v>67.572600568056203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13045.4151383794</v>
      </c>
      <c r="AX74">
        <v>15816.592721086099</v>
      </c>
      <c r="AY74">
        <v>17049.105951427799</v>
      </c>
      <c r="AZ74">
        <v>17949.345342339999</v>
      </c>
      <c r="BA74">
        <v>8478.6235430198394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22862.3541180393</v>
      </c>
      <c r="BS74">
        <v>27678.8871468125</v>
      </c>
      <c r="BT74">
        <v>29018.0811315719</v>
      </c>
      <c r="BU74">
        <v>30468.084396630798</v>
      </c>
      <c r="BV74">
        <v>14878.8593291218</v>
      </c>
      <c r="BW74">
        <v>0.22754026158892601</v>
      </c>
      <c r="BX74">
        <v>0.36091956579783002</v>
      </c>
      <c r="BY74">
        <v>0</v>
      </c>
      <c r="BZ74">
        <v>8.5028342780849098</v>
      </c>
      <c r="CA74">
        <v>10.5314074123261</v>
      </c>
      <c r="CB74">
        <v>11.962903656211701</v>
      </c>
      <c r="CC74">
        <v>10.6663330831495</v>
      </c>
      <c r="CD74">
        <v>0.814129371012981</v>
      </c>
      <c r="CE74">
        <v>7.9026342114193202</v>
      </c>
      <c r="CF74">
        <v>7.3623111051184997</v>
      </c>
      <c r="CG74">
        <v>8.1598612224121592</v>
      </c>
      <c r="CH74">
        <v>7.5473271620498297</v>
      </c>
      <c r="CI74">
        <v>0.99208114598871999</v>
      </c>
      <c r="CJ74">
        <v>6.5021673891995704</v>
      </c>
      <c r="CK74">
        <v>9.2971277979706795</v>
      </c>
      <c r="CL74">
        <v>8.0931411794550101</v>
      </c>
      <c r="CM74">
        <v>9.5488282878165602</v>
      </c>
      <c r="CN74">
        <v>1.4814485273661899</v>
      </c>
      <c r="CO74">
        <v>5.8019339779926602</v>
      </c>
      <c r="CP74">
        <v>8.4297961770302496</v>
      </c>
      <c r="CQ74">
        <v>9.1940218842672099</v>
      </c>
      <c r="CR74">
        <v>8.8816612459266899</v>
      </c>
      <c r="CS74">
        <v>0.74739745529997403</v>
      </c>
      <c r="CT74">
        <v>0.59168965209910596</v>
      </c>
      <c r="CU74">
        <v>1.4147166117826799</v>
      </c>
      <c r="CV74">
        <v>0.814129371012981</v>
      </c>
      <c r="CW74">
        <v>0.61393362400345097</v>
      </c>
    </row>
    <row r="75" spans="1:101" hidden="1" x14ac:dyDescent="0.2">
      <c r="A75">
        <v>1617075069.2550001</v>
      </c>
      <c r="B75">
        <v>11199.466488829599</v>
      </c>
      <c r="C75">
        <v>10794.4090469359</v>
      </c>
      <c r="D75">
        <v>10794.7691486522</v>
      </c>
      <c r="E75">
        <v>8403.1023267450491</v>
      </c>
      <c r="F75">
        <v>0</v>
      </c>
      <c r="G75">
        <v>0</v>
      </c>
      <c r="H75">
        <v>0</v>
      </c>
      <c r="I75">
        <v>0</v>
      </c>
      <c r="J75">
        <v>11199.466488829599</v>
      </c>
      <c r="K75">
        <v>10794.4090469359</v>
      </c>
      <c r="L75">
        <v>10794.7691486522</v>
      </c>
      <c r="M75">
        <v>8403.1023267450491</v>
      </c>
      <c r="N75">
        <v>4828.8993682711898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24.069313811228898</v>
      </c>
      <c r="AC75">
        <v>33.1156009139251</v>
      </c>
      <c r="AD75">
        <v>32.9660012919039</v>
      </c>
      <c r="AE75">
        <v>33.164685100959296</v>
      </c>
      <c r="AF75">
        <v>67.572600568056203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13045.4151383794</v>
      </c>
      <c r="AX75">
        <v>15816.592721086099</v>
      </c>
      <c r="AY75">
        <v>17049.105951427799</v>
      </c>
      <c r="AZ75">
        <v>17949.345342339999</v>
      </c>
      <c r="BA75">
        <v>8478.6235430198394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22862.3541180393</v>
      </c>
      <c r="BS75">
        <v>27678.8871468125</v>
      </c>
      <c r="BT75">
        <v>29018.0811315719</v>
      </c>
      <c r="BU75">
        <v>30468.084396630798</v>
      </c>
      <c r="BV75">
        <v>14878.8593291218</v>
      </c>
      <c r="BW75">
        <v>0.22754026158892601</v>
      </c>
      <c r="BX75">
        <v>0.36091956579783002</v>
      </c>
      <c r="BY75">
        <v>0</v>
      </c>
      <c r="BZ75">
        <v>8.5028342780849098</v>
      </c>
      <c r="CA75">
        <v>10.5314074123261</v>
      </c>
      <c r="CB75">
        <v>11.962903656211701</v>
      </c>
      <c r="CC75">
        <v>10.6663330831495</v>
      </c>
      <c r="CD75">
        <v>0.814129371012981</v>
      </c>
      <c r="CE75">
        <v>7.9026342114193202</v>
      </c>
      <c r="CF75">
        <v>7.3623111051184997</v>
      </c>
      <c r="CG75">
        <v>8.1598612224121592</v>
      </c>
      <c r="CH75">
        <v>7.5473271620498297</v>
      </c>
      <c r="CI75">
        <v>0.99208114598871999</v>
      </c>
      <c r="CJ75">
        <v>6.5021673891995704</v>
      </c>
      <c r="CK75">
        <v>9.2971277979706795</v>
      </c>
      <c r="CL75">
        <v>8.0931411794550101</v>
      </c>
      <c r="CM75">
        <v>9.5488282878165602</v>
      </c>
      <c r="CN75">
        <v>1.4814485273661899</v>
      </c>
      <c r="CO75">
        <v>5.8019339779926602</v>
      </c>
      <c r="CP75">
        <v>8.4297961770302496</v>
      </c>
      <c r="CQ75">
        <v>9.1940218842672099</v>
      </c>
      <c r="CR75">
        <v>8.8816612459266899</v>
      </c>
      <c r="CS75">
        <v>0.74739745529997403</v>
      </c>
      <c r="CT75">
        <v>0.59168965209910596</v>
      </c>
      <c r="CU75">
        <v>1.4147166117826799</v>
      </c>
      <c r="CV75">
        <v>0.814129371012981</v>
      </c>
      <c r="CW75">
        <v>0.61393362400345097</v>
      </c>
    </row>
    <row r="76" spans="1:101" hidden="1" x14ac:dyDescent="0.2">
      <c r="A76">
        <v>1617075074.2550001</v>
      </c>
      <c r="B76">
        <v>11199.466488829599</v>
      </c>
      <c r="C76">
        <v>10794.4090469359</v>
      </c>
      <c r="D76">
        <v>10794.7691486522</v>
      </c>
      <c r="E76">
        <v>8403.1023267450491</v>
      </c>
      <c r="F76">
        <v>0</v>
      </c>
      <c r="G76">
        <v>0</v>
      </c>
      <c r="H76">
        <v>0</v>
      </c>
      <c r="I76">
        <v>0</v>
      </c>
      <c r="J76">
        <v>11199.466488829599</v>
      </c>
      <c r="K76">
        <v>10794.4090469359</v>
      </c>
      <c r="L76">
        <v>10794.7691486522</v>
      </c>
      <c r="M76">
        <v>8403.1023267450491</v>
      </c>
      <c r="N76">
        <v>4828.8993682711898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24.069313811228898</v>
      </c>
      <c r="AC76">
        <v>33.1156009139251</v>
      </c>
      <c r="AD76">
        <v>32.9660012919039</v>
      </c>
      <c r="AE76">
        <v>33.164685100959296</v>
      </c>
      <c r="AF76">
        <v>67.572600568056203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13045.4151383794</v>
      </c>
      <c r="AX76">
        <v>15816.592721086099</v>
      </c>
      <c r="AY76">
        <v>17049.105951427799</v>
      </c>
      <c r="AZ76">
        <v>17949.345342339999</v>
      </c>
      <c r="BA76">
        <v>8478.6235430198394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22862.3541180393</v>
      </c>
      <c r="BS76">
        <v>27678.8871468125</v>
      </c>
      <c r="BT76">
        <v>29018.0811315719</v>
      </c>
      <c r="BU76">
        <v>30468.084396630798</v>
      </c>
      <c r="BV76">
        <v>14878.8593291218</v>
      </c>
      <c r="BW76">
        <v>0.22754026158892601</v>
      </c>
      <c r="BX76">
        <v>0.36091956579783002</v>
      </c>
      <c r="BY76">
        <v>0</v>
      </c>
      <c r="BZ76">
        <v>8.5028342780849098</v>
      </c>
      <c r="CA76">
        <v>10.5314074123261</v>
      </c>
      <c r="CB76">
        <v>11.962903656211701</v>
      </c>
      <c r="CC76">
        <v>10.6663330831495</v>
      </c>
      <c r="CD76">
        <v>0.814129371012981</v>
      </c>
      <c r="CE76">
        <v>7.9026342114193202</v>
      </c>
      <c r="CF76">
        <v>7.3623111051184997</v>
      </c>
      <c r="CG76">
        <v>8.1598612224121592</v>
      </c>
      <c r="CH76">
        <v>7.5473271620498297</v>
      </c>
      <c r="CI76">
        <v>0.99208114598871999</v>
      </c>
      <c r="CJ76">
        <v>6.5021673891995704</v>
      </c>
      <c r="CK76">
        <v>9.2971277979706795</v>
      </c>
      <c r="CL76">
        <v>8.0931411794550101</v>
      </c>
      <c r="CM76">
        <v>9.5488282878165602</v>
      </c>
      <c r="CN76">
        <v>1.4814485273661899</v>
      </c>
      <c r="CO76">
        <v>5.8019339779926602</v>
      </c>
      <c r="CP76">
        <v>8.4297961770302496</v>
      </c>
      <c r="CQ76">
        <v>9.1940218842672099</v>
      </c>
      <c r="CR76">
        <v>8.8816612459266899</v>
      </c>
      <c r="CS76">
        <v>0.74739745529997403</v>
      </c>
      <c r="CT76">
        <v>0.59168965209910596</v>
      </c>
      <c r="CU76">
        <v>1.4147166117826799</v>
      </c>
      <c r="CV76">
        <v>0.814129371012981</v>
      </c>
      <c r="CW76">
        <v>0.61393362400345097</v>
      </c>
    </row>
    <row r="77" spans="1:101" hidden="1" x14ac:dyDescent="0.2">
      <c r="A77">
        <v>1617075079.2550001</v>
      </c>
      <c r="B77">
        <v>11199.466488829599</v>
      </c>
      <c r="C77">
        <v>10794.4090469359</v>
      </c>
      <c r="D77">
        <v>10794.7691486522</v>
      </c>
      <c r="E77">
        <v>8403.1023267450491</v>
      </c>
      <c r="F77">
        <v>0</v>
      </c>
      <c r="G77">
        <v>0</v>
      </c>
      <c r="H77">
        <v>0</v>
      </c>
      <c r="I77">
        <v>0</v>
      </c>
      <c r="J77">
        <v>11199.466488829599</v>
      </c>
      <c r="K77">
        <v>10794.4090469359</v>
      </c>
      <c r="L77">
        <v>10794.7691486522</v>
      </c>
      <c r="M77">
        <v>8403.1023267450491</v>
      </c>
      <c r="N77">
        <v>4828.8993682711898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24.069313811228898</v>
      </c>
      <c r="AC77">
        <v>33.1156009139251</v>
      </c>
      <c r="AD77">
        <v>32.9660012919039</v>
      </c>
      <c r="AE77">
        <v>33.164685100959296</v>
      </c>
      <c r="AF77">
        <v>67.572600568056203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13045.4151383794</v>
      </c>
      <c r="AX77">
        <v>15816.592721086099</v>
      </c>
      <c r="AY77">
        <v>17049.105951427799</v>
      </c>
      <c r="AZ77">
        <v>17949.345342339999</v>
      </c>
      <c r="BA77">
        <v>8478.6235430198394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22862.3541180393</v>
      </c>
      <c r="BS77">
        <v>27678.8871468125</v>
      </c>
      <c r="BT77">
        <v>29018.0811315719</v>
      </c>
      <c r="BU77">
        <v>30468.084396630798</v>
      </c>
      <c r="BV77">
        <v>14878.8593291218</v>
      </c>
      <c r="BW77">
        <v>0.22754026158892601</v>
      </c>
      <c r="BX77">
        <v>0.36091956579783002</v>
      </c>
      <c r="BY77">
        <v>0</v>
      </c>
      <c r="BZ77">
        <v>8.5028342780849098</v>
      </c>
      <c r="CA77">
        <v>10.5314074123261</v>
      </c>
      <c r="CB77">
        <v>11.962903656211701</v>
      </c>
      <c r="CC77">
        <v>10.6663330831495</v>
      </c>
      <c r="CD77">
        <v>0.814129371012981</v>
      </c>
      <c r="CE77">
        <v>7.9026342114193202</v>
      </c>
      <c r="CF77">
        <v>7.3623111051184997</v>
      </c>
      <c r="CG77">
        <v>8.1598612224121592</v>
      </c>
      <c r="CH77">
        <v>7.5473271620498297</v>
      </c>
      <c r="CI77">
        <v>0.99208114598871999</v>
      </c>
      <c r="CJ77">
        <v>6.5021673891995704</v>
      </c>
      <c r="CK77">
        <v>9.2971277979706795</v>
      </c>
      <c r="CL77">
        <v>8.0931411794550101</v>
      </c>
      <c r="CM77">
        <v>9.5488282878165602</v>
      </c>
      <c r="CN77">
        <v>1.4814485273661899</v>
      </c>
      <c r="CO77">
        <v>5.8019339779926602</v>
      </c>
      <c r="CP77">
        <v>8.4297961770302496</v>
      </c>
      <c r="CQ77">
        <v>9.1940218842672099</v>
      </c>
      <c r="CR77">
        <v>8.8816612459266899</v>
      </c>
      <c r="CS77">
        <v>0.74739745529997403</v>
      </c>
      <c r="CT77">
        <v>0.59168965209910596</v>
      </c>
      <c r="CU77">
        <v>1.4147166117826799</v>
      </c>
      <c r="CV77">
        <v>0.814129371012981</v>
      </c>
      <c r="CW77">
        <v>0.61393362400345097</v>
      </c>
    </row>
    <row r="78" spans="1:101" hidden="1" x14ac:dyDescent="0.2">
      <c r="A78">
        <v>1617075084.2550001</v>
      </c>
      <c r="B78">
        <v>11199.466488829599</v>
      </c>
      <c r="C78">
        <v>10794.4090469359</v>
      </c>
      <c r="D78">
        <v>10794.7691486522</v>
      </c>
      <c r="E78">
        <v>8403.1023267450491</v>
      </c>
      <c r="F78">
        <v>0</v>
      </c>
      <c r="G78">
        <v>0</v>
      </c>
      <c r="H78">
        <v>0</v>
      </c>
      <c r="I78">
        <v>0</v>
      </c>
      <c r="J78">
        <v>11199.466488829599</v>
      </c>
      <c r="K78">
        <v>10794.4090469359</v>
      </c>
      <c r="L78">
        <v>10794.7691486522</v>
      </c>
      <c r="M78">
        <v>8403.1023267450491</v>
      </c>
      <c r="N78">
        <v>4828.8993682711898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24.069313811228898</v>
      </c>
      <c r="AC78">
        <v>33.1156009139251</v>
      </c>
      <c r="AD78">
        <v>32.9660012919039</v>
      </c>
      <c r="AE78">
        <v>33.164685100959296</v>
      </c>
      <c r="AF78">
        <v>67.572600568056203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13045.4151383794</v>
      </c>
      <c r="AX78">
        <v>15816.592721086099</v>
      </c>
      <c r="AY78">
        <v>17049.105951427799</v>
      </c>
      <c r="AZ78">
        <v>17949.345342339999</v>
      </c>
      <c r="BA78">
        <v>8478.6235430198394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22862.3541180393</v>
      </c>
      <c r="BS78">
        <v>27678.8871468125</v>
      </c>
      <c r="BT78">
        <v>29018.0811315719</v>
      </c>
      <c r="BU78">
        <v>30468.084396630798</v>
      </c>
      <c r="BV78">
        <v>14878.8593291218</v>
      </c>
      <c r="BW78">
        <v>0.22754026158892601</v>
      </c>
      <c r="BX78">
        <v>0.36091956579783002</v>
      </c>
      <c r="BY78">
        <v>0</v>
      </c>
      <c r="BZ78">
        <v>8.5028342780849098</v>
      </c>
      <c r="CA78">
        <v>10.5314074123261</v>
      </c>
      <c r="CB78">
        <v>11.962903656211701</v>
      </c>
      <c r="CC78">
        <v>10.6663330831495</v>
      </c>
      <c r="CD78">
        <v>0.814129371012981</v>
      </c>
      <c r="CE78">
        <v>7.9026342114193202</v>
      </c>
      <c r="CF78">
        <v>7.3623111051184997</v>
      </c>
      <c r="CG78">
        <v>8.1598612224121592</v>
      </c>
      <c r="CH78">
        <v>7.5473271620498297</v>
      </c>
      <c r="CI78">
        <v>0.99208114598871999</v>
      </c>
      <c r="CJ78">
        <v>6.5021673891995704</v>
      </c>
      <c r="CK78">
        <v>9.2971277979706795</v>
      </c>
      <c r="CL78">
        <v>8.0931411794550101</v>
      </c>
      <c r="CM78">
        <v>9.5488282878165602</v>
      </c>
      <c r="CN78">
        <v>1.4814485273661899</v>
      </c>
      <c r="CO78">
        <v>5.8019339779926602</v>
      </c>
      <c r="CP78">
        <v>8.4297961770302496</v>
      </c>
      <c r="CQ78">
        <v>9.1940218842672099</v>
      </c>
      <c r="CR78">
        <v>8.8816612459266899</v>
      </c>
      <c r="CS78">
        <v>0.74739745529997403</v>
      </c>
      <c r="CT78">
        <v>0.59168965209910596</v>
      </c>
      <c r="CU78">
        <v>1.4147166117826799</v>
      </c>
      <c r="CV78">
        <v>0.814129371012981</v>
      </c>
      <c r="CW78">
        <v>0.61393362400345097</v>
      </c>
    </row>
    <row r="79" spans="1:101" hidden="1" x14ac:dyDescent="0.2"/>
    <row r="80" spans="1:101" hidden="1" x14ac:dyDescent="0.2"/>
    <row r="81" spans="1:101" hidden="1" x14ac:dyDescent="0.2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  <c r="P81" t="s">
        <v>15</v>
      </c>
      <c r="Q81" t="s">
        <v>16</v>
      </c>
      <c r="R81" t="s">
        <v>17</v>
      </c>
      <c r="S81" t="s">
        <v>18</v>
      </c>
      <c r="T81" t="s">
        <v>19</v>
      </c>
      <c r="U81" t="s">
        <v>20</v>
      </c>
      <c r="V81" t="s">
        <v>21</v>
      </c>
      <c r="W81" t="s">
        <v>22</v>
      </c>
      <c r="X81" t="s">
        <v>23</v>
      </c>
      <c r="Y81" t="s">
        <v>24</v>
      </c>
      <c r="Z81" t="s">
        <v>25</v>
      </c>
      <c r="AA81" t="s">
        <v>26</v>
      </c>
      <c r="AB81" t="s">
        <v>27</v>
      </c>
      <c r="AC81" t="s">
        <v>28</v>
      </c>
      <c r="AD81" t="s">
        <v>29</v>
      </c>
      <c r="AE81" t="s">
        <v>30</v>
      </c>
      <c r="AF81" t="s">
        <v>31</v>
      </c>
      <c r="AG81" t="s">
        <v>32</v>
      </c>
      <c r="AH81" t="s">
        <v>33</v>
      </c>
      <c r="AI81" t="s">
        <v>34</v>
      </c>
      <c r="AJ81" t="s">
        <v>35</v>
      </c>
      <c r="AK81" t="s">
        <v>36</v>
      </c>
      <c r="AL81" t="s">
        <v>37</v>
      </c>
      <c r="AM81" t="s">
        <v>38</v>
      </c>
      <c r="AN81" t="s">
        <v>39</v>
      </c>
      <c r="AO81" t="s">
        <v>40</v>
      </c>
      <c r="AP81" t="s">
        <v>41</v>
      </c>
      <c r="AQ81" t="s">
        <v>42</v>
      </c>
      <c r="AR81" t="s">
        <v>43</v>
      </c>
      <c r="AS81" t="s">
        <v>44</v>
      </c>
      <c r="AT81" t="s">
        <v>45</v>
      </c>
      <c r="AU81" t="s">
        <v>46</v>
      </c>
      <c r="AV81" t="s">
        <v>47</v>
      </c>
      <c r="AW81" t="s">
        <v>48</v>
      </c>
      <c r="AX81" t="s">
        <v>49</v>
      </c>
      <c r="AY81" t="s">
        <v>50</v>
      </c>
      <c r="AZ81" t="s">
        <v>51</v>
      </c>
      <c r="BA81" t="s">
        <v>52</v>
      </c>
      <c r="BB81" t="s">
        <v>53</v>
      </c>
      <c r="BC81" t="s">
        <v>54</v>
      </c>
      <c r="BD81" t="s">
        <v>55</v>
      </c>
      <c r="BE81" t="s">
        <v>56</v>
      </c>
      <c r="BF81" t="s">
        <v>57</v>
      </c>
      <c r="BG81" t="s">
        <v>58</v>
      </c>
      <c r="BH81" t="s">
        <v>59</v>
      </c>
      <c r="BI81" t="s">
        <v>60</v>
      </c>
      <c r="BJ81" t="s">
        <v>61</v>
      </c>
      <c r="BK81" t="s">
        <v>62</v>
      </c>
      <c r="BL81" t="s">
        <v>63</v>
      </c>
      <c r="BM81" t="s">
        <v>64</v>
      </c>
      <c r="BN81" t="s">
        <v>65</v>
      </c>
      <c r="BO81" t="s">
        <v>66</v>
      </c>
      <c r="BP81" t="s">
        <v>67</v>
      </c>
      <c r="BQ81" t="s">
        <v>68</v>
      </c>
      <c r="BR81" t="s">
        <v>69</v>
      </c>
      <c r="BS81" t="s">
        <v>70</v>
      </c>
      <c r="BT81" t="s">
        <v>71</v>
      </c>
      <c r="BU81" t="s">
        <v>72</v>
      </c>
      <c r="BV81" t="s">
        <v>73</v>
      </c>
      <c r="BW81" t="s">
        <v>74</v>
      </c>
      <c r="BX81" t="s">
        <v>75</v>
      </c>
      <c r="BY81" t="s">
        <v>76</v>
      </c>
      <c r="BZ81" t="s">
        <v>77</v>
      </c>
      <c r="CA81" t="s">
        <v>78</v>
      </c>
      <c r="CB81" t="s">
        <v>79</v>
      </c>
      <c r="CC81" t="s">
        <v>80</v>
      </c>
      <c r="CD81" t="s">
        <v>81</v>
      </c>
      <c r="CE81" t="s">
        <v>82</v>
      </c>
      <c r="CF81" t="s">
        <v>83</v>
      </c>
      <c r="CG81" t="s">
        <v>84</v>
      </c>
      <c r="CH81" t="s">
        <v>85</v>
      </c>
      <c r="CI81" t="s">
        <v>86</v>
      </c>
      <c r="CJ81" t="s">
        <v>87</v>
      </c>
      <c r="CK81" t="s">
        <v>88</v>
      </c>
      <c r="CL81" t="s">
        <v>89</v>
      </c>
      <c r="CM81" t="s">
        <v>90</v>
      </c>
      <c r="CN81" t="s">
        <v>91</v>
      </c>
      <c r="CO81" t="s">
        <v>92</v>
      </c>
      <c r="CP81" t="s">
        <v>93</v>
      </c>
      <c r="CQ81" t="s">
        <v>94</v>
      </c>
      <c r="CR81" t="s">
        <v>95</v>
      </c>
      <c r="CS81" t="s">
        <v>96</v>
      </c>
      <c r="CT81" t="s">
        <v>97</v>
      </c>
      <c r="CU81" t="s">
        <v>98</v>
      </c>
      <c r="CV81" t="s">
        <v>99</v>
      </c>
      <c r="CW81" t="s">
        <v>100</v>
      </c>
    </row>
    <row r="82" spans="1:101" hidden="1" x14ac:dyDescent="0.2">
      <c r="A82">
        <v>1617075859.9000001</v>
      </c>
      <c r="B82">
        <v>10386.504377535701</v>
      </c>
      <c r="C82">
        <v>8655.7668779890992</v>
      </c>
      <c r="D82">
        <v>9111.3335557779992</v>
      </c>
      <c r="E82">
        <v>8471.8441419802493</v>
      </c>
      <c r="F82">
        <v>0</v>
      </c>
      <c r="G82">
        <v>0</v>
      </c>
      <c r="H82">
        <v>0</v>
      </c>
      <c r="I82">
        <v>0</v>
      </c>
      <c r="J82">
        <v>10386.504377535701</v>
      </c>
      <c r="K82">
        <v>8655.7668779890992</v>
      </c>
      <c r="L82">
        <v>9111.3335557779992</v>
      </c>
      <c r="M82">
        <v>8471.8441419802493</v>
      </c>
      <c r="N82">
        <v>4508.7561292905002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24.0674769809449</v>
      </c>
      <c r="AC82">
        <v>31.086821865219498</v>
      </c>
      <c r="AD82">
        <v>30.897424253711101</v>
      </c>
      <c r="AE82">
        <v>33.1478474900224</v>
      </c>
      <c r="AF82">
        <v>67.539932795623102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17127.962844330501</v>
      </c>
      <c r="AX82">
        <v>14626.1372483594</v>
      </c>
      <c r="AY82">
        <v>15187.6543209876</v>
      </c>
      <c r="AZ82">
        <v>18065.519081932202</v>
      </c>
      <c r="BA82">
        <v>9528.0696487541209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29120.248772154599</v>
      </c>
      <c r="BS82">
        <v>25808.853297742098</v>
      </c>
      <c r="BT82">
        <v>26772.060949838698</v>
      </c>
      <c r="BU82">
        <v>30890.979450226801</v>
      </c>
      <c r="BV82">
        <v>15562.793955769001</v>
      </c>
      <c r="BW82">
        <v>0.22728243103498699</v>
      </c>
      <c r="BX82">
        <v>0.41027719403638702</v>
      </c>
      <c r="BY82">
        <v>0</v>
      </c>
      <c r="BZ82">
        <v>10.140401452038899</v>
      </c>
      <c r="CA82">
        <v>10.110110110167</v>
      </c>
      <c r="CB82">
        <v>9.8431765097810295</v>
      </c>
      <c r="CC82">
        <v>12.796904189972</v>
      </c>
      <c r="CD82">
        <v>0.73051135811365897</v>
      </c>
      <c r="CE82">
        <v>8.2719410634457304</v>
      </c>
      <c r="CF82">
        <v>7.9746413079849896</v>
      </c>
      <c r="CG82">
        <v>7.0403737070869701</v>
      </c>
      <c r="CH82">
        <v>7.69282092345974</v>
      </c>
      <c r="CI82">
        <v>1.36428833514465</v>
      </c>
      <c r="CJ82">
        <v>7.7781336749480499</v>
      </c>
      <c r="CK82">
        <v>6.9958847736677203</v>
      </c>
      <c r="CL82">
        <v>7.3517962406333304</v>
      </c>
      <c r="CM82">
        <v>9.3941820123619202</v>
      </c>
      <c r="CN82">
        <v>1.1641482370837599</v>
      </c>
      <c r="CO82">
        <v>8.6055947041965908</v>
      </c>
      <c r="CP82">
        <v>7.8189300411470697</v>
      </c>
      <c r="CQ82">
        <v>7.3517962406333304</v>
      </c>
      <c r="CR82">
        <v>8.4601014144571192</v>
      </c>
      <c r="CS82">
        <v>0.69715467487698302</v>
      </c>
      <c r="CT82">
        <v>0.53037125985862499</v>
      </c>
      <c r="CU82">
        <v>0.76386804096199501</v>
      </c>
      <c r="CV82">
        <v>0.66379799202864798</v>
      </c>
      <c r="CW82">
        <v>0.79722472381035903</v>
      </c>
    </row>
    <row r="83" spans="1:101" hidden="1" x14ac:dyDescent="0.2">
      <c r="A83">
        <v>1617075864.9000001</v>
      </c>
      <c r="B83">
        <v>10386.504377535701</v>
      </c>
      <c r="C83">
        <v>8655.7668779890992</v>
      </c>
      <c r="D83">
        <v>7831.73996175908</v>
      </c>
      <c r="E83">
        <v>9928.8136724005599</v>
      </c>
      <c r="F83">
        <v>0</v>
      </c>
      <c r="G83">
        <v>0</v>
      </c>
      <c r="H83">
        <v>0</v>
      </c>
      <c r="I83">
        <v>0</v>
      </c>
      <c r="J83">
        <v>10386.504377535701</v>
      </c>
      <c r="K83">
        <v>8655.7668779890992</v>
      </c>
      <c r="L83">
        <v>7831.73996175908</v>
      </c>
      <c r="M83">
        <v>9928.8136724005599</v>
      </c>
      <c r="N83">
        <v>4508.7561292905002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24.0674769809449</v>
      </c>
      <c r="AC83">
        <v>31.086821865219498</v>
      </c>
      <c r="AD83">
        <v>30.894158777650599</v>
      </c>
      <c r="AE83">
        <v>33.1567255030618</v>
      </c>
      <c r="AF83">
        <v>67.539932795623102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17127.962844330501</v>
      </c>
      <c r="AX83">
        <v>14626.1372483594</v>
      </c>
      <c r="AY83">
        <v>17407.2435412868</v>
      </c>
      <c r="AZ83">
        <v>15356.231861496801</v>
      </c>
      <c r="BA83">
        <v>9528.0696487541209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29120.248772154599</v>
      </c>
      <c r="BS83">
        <v>25808.853297742098</v>
      </c>
      <c r="BT83">
        <v>30186.0687447196</v>
      </c>
      <c r="BU83">
        <v>27238.121712830602</v>
      </c>
      <c r="BV83">
        <v>15562.793955769001</v>
      </c>
      <c r="BW83">
        <v>0.22728243103498699</v>
      </c>
      <c r="BX83">
        <v>0.41027719403638702</v>
      </c>
      <c r="BY83">
        <v>0</v>
      </c>
      <c r="BZ83">
        <v>10.140401452038899</v>
      </c>
      <c r="CA83">
        <v>10.110110110167</v>
      </c>
      <c r="CB83">
        <v>10.7341366891256</v>
      </c>
      <c r="CC83">
        <v>11.6230971945989</v>
      </c>
      <c r="CD83">
        <v>0.73051135811365897</v>
      </c>
      <c r="CE83">
        <v>8.2719410634457304</v>
      </c>
      <c r="CF83">
        <v>7.9746413079849896</v>
      </c>
      <c r="CG83">
        <v>7.9550002224085699</v>
      </c>
      <c r="CH83">
        <v>7.4422069763149397</v>
      </c>
      <c r="CI83">
        <v>1.36428833514465</v>
      </c>
      <c r="CJ83">
        <v>7.7781336749480499</v>
      </c>
      <c r="CK83">
        <v>6.9958847736677203</v>
      </c>
      <c r="CL83">
        <v>9.0666548090953896</v>
      </c>
      <c r="CM83">
        <v>7.7980274204311097</v>
      </c>
      <c r="CN83">
        <v>1.1641482370837599</v>
      </c>
      <c r="CO83">
        <v>8.6055947041965908</v>
      </c>
      <c r="CP83">
        <v>7.8189300411470697</v>
      </c>
      <c r="CQ83">
        <v>8.9777224420776207</v>
      </c>
      <c r="CR83">
        <v>8.7987724194471095</v>
      </c>
      <c r="CS83">
        <v>0.69715467487698302</v>
      </c>
      <c r="CT83">
        <v>0.53037125985862499</v>
      </c>
      <c r="CU83">
        <v>0.76386804096199501</v>
      </c>
      <c r="CV83">
        <v>0.66379799202864798</v>
      </c>
      <c r="CW83">
        <v>0.79722472381035903</v>
      </c>
    </row>
    <row r="84" spans="1:101" hidden="1" x14ac:dyDescent="0.2">
      <c r="A84">
        <v>1617075869.9000001</v>
      </c>
      <c r="B84">
        <v>9471.1519220935097</v>
      </c>
      <c r="C84">
        <v>18571.009467929001</v>
      </c>
      <c r="D84">
        <v>7831.73996175908</v>
      </c>
      <c r="E84">
        <v>9928.8136724005599</v>
      </c>
      <c r="F84">
        <v>0</v>
      </c>
      <c r="G84">
        <v>0</v>
      </c>
      <c r="H84">
        <v>0</v>
      </c>
      <c r="I84">
        <v>0</v>
      </c>
      <c r="J84">
        <v>9471.1519220935097</v>
      </c>
      <c r="K84">
        <v>18571.009467929001</v>
      </c>
      <c r="L84">
        <v>7831.73996175908</v>
      </c>
      <c r="M84">
        <v>9928.8136724005599</v>
      </c>
      <c r="N84">
        <v>7373.2915527701798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24.067068796437301</v>
      </c>
      <c r="AC84">
        <v>31.0849850349354</v>
      </c>
      <c r="AD84">
        <v>30.894158777650599</v>
      </c>
      <c r="AE84">
        <v>33.1567255030618</v>
      </c>
      <c r="AF84">
        <v>67.541428842258497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20405.2960401983</v>
      </c>
      <c r="AX84">
        <v>18060.008001066799</v>
      </c>
      <c r="AY84">
        <v>17407.2435412868</v>
      </c>
      <c r="AZ84">
        <v>15356.231861496801</v>
      </c>
      <c r="BA84">
        <v>7654.7103140209301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34617.4044511639</v>
      </c>
      <c r="BS84">
        <v>34187.625016668797</v>
      </c>
      <c r="BT84">
        <v>30186.0687447196</v>
      </c>
      <c r="BU84">
        <v>27238.121712830602</v>
      </c>
      <c r="BV84">
        <v>13096.9397959863</v>
      </c>
      <c r="BW84">
        <v>0.21176745116235501</v>
      </c>
      <c r="BX84">
        <v>0.43334222281451001</v>
      </c>
      <c r="BY84">
        <v>0</v>
      </c>
      <c r="BZ84">
        <v>11.999466394027801</v>
      </c>
      <c r="CA84">
        <v>13.055074009619499</v>
      </c>
      <c r="CB84">
        <v>10.7341366891256</v>
      </c>
      <c r="CC84">
        <v>11.6230971945989</v>
      </c>
      <c r="CD84">
        <v>0.86005733718685895</v>
      </c>
      <c r="CE84">
        <v>8.9756986904365998</v>
      </c>
      <c r="CF84">
        <v>10.1880250698075</v>
      </c>
      <c r="CG84">
        <v>7.9550002224085699</v>
      </c>
      <c r="CH84">
        <v>7.4422069763149397</v>
      </c>
      <c r="CI84">
        <v>1.3934262281668499</v>
      </c>
      <c r="CJ84">
        <v>7.7973186295838701</v>
      </c>
      <c r="CK84">
        <v>9.1212161621239005</v>
      </c>
      <c r="CL84">
        <v>9.0666548090953896</v>
      </c>
      <c r="CM84">
        <v>7.7980274204311097</v>
      </c>
      <c r="CN84">
        <v>1.72678178551446</v>
      </c>
      <c r="CO84">
        <v>8.9312315184143998</v>
      </c>
      <c r="CP84">
        <v>7.9877316972491803</v>
      </c>
      <c r="CQ84">
        <v>8.9777224420776207</v>
      </c>
      <c r="CR84">
        <v>8.7987724194471095</v>
      </c>
      <c r="CS84">
        <v>1.2600840056158999</v>
      </c>
      <c r="CT84">
        <v>1.2600840056158999</v>
      </c>
      <c r="CU84">
        <v>1.6601106740449201</v>
      </c>
      <c r="CV84">
        <v>1.12674178267685</v>
      </c>
      <c r="CW84">
        <v>0.86005733718685895</v>
      </c>
    </row>
    <row r="85" spans="1:101" hidden="1" x14ac:dyDescent="0.2">
      <c r="A85">
        <v>1617075874.9000001</v>
      </c>
      <c r="B85">
        <v>9471.1519220935097</v>
      </c>
      <c r="C85">
        <v>18571.009467929001</v>
      </c>
      <c r="D85">
        <v>7831.73996175908</v>
      </c>
      <c r="E85">
        <v>9928.8136724005599</v>
      </c>
      <c r="F85">
        <v>0</v>
      </c>
      <c r="G85">
        <v>0</v>
      </c>
      <c r="H85">
        <v>0</v>
      </c>
      <c r="I85">
        <v>0</v>
      </c>
      <c r="J85">
        <v>9471.1519220935097</v>
      </c>
      <c r="K85">
        <v>18571.009467929001</v>
      </c>
      <c r="L85">
        <v>7831.73996175908</v>
      </c>
      <c r="M85">
        <v>9928.8136724005599</v>
      </c>
      <c r="N85">
        <v>7373.2915527701798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24.067068796437301</v>
      </c>
      <c r="AC85">
        <v>31.0849850349354</v>
      </c>
      <c r="AD85">
        <v>30.894158777650599</v>
      </c>
      <c r="AE85">
        <v>33.1567255030618</v>
      </c>
      <c r="AF85">
        <v>67.541428842258497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20405.2960401983</v>
      </c>
      <c r="AX85">
        <v>18060.008001066799</v>
      </c>
      <c r="AY85">
        <v>17407.2435412868</v>
      </c>
      <c r="AZ85">
        <v>15356.231861496801</v>
      </c>
      <c r="BA85">
        <v>7654.7103140209301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34617.4044511639</v>
      </c>
      <c r="BS85">
        <v>34187.625016668797</v>
      </c>
      <c r="BT85">
        <v>30186.0687447196</v>
      </c>
      <c r="BU85">
        <v>27238.121712830602</v>
      </c>
      <c r="BV85">
        <v>13096.9397959863</v>
      </c>
      <c r="BW85">
        <v>0.21176745116235501</v>
      </c>
      <c r="BX85">
        <v>0.43334222281451001</v>
      </c>
      <c r="BY85">
        <v>0</v>
      </c>
      <c r="BZ85">
        <v>11.999466394027801</v>
      </c>
      <c r="CA85">
        <v>13.055074009619499</v>
      </c>
      <c r="CB85">
        <v>10.7341366891256</v>
      </c>
      <c r="CC85">
        <v>11.6230971945989</v>
      </c>
      <c r="CD85">
        <v>0.86005733718685895</v>
      </c>
      <c r="CE85">
        <v>8.9756986904365998</v>
      </c>
      <c r="CF85">
        <v>10.1880250698075</v>
      </c>
      <c r="CG85">
        <v>7.9550002224085699</v>
      </c>
      <c r="CH85">
        <v>7.4422069763149397</v>
      </c>
      <c r="CI85">
        <v>1.3934262281668499</v>
      </c>
      <c r="CJ85">
        <v>7.7973186295838701</v>
      </c>
      <c r="CK85">
        <v>9.1212161621239005</v>
      </c>
      <c r="CL85">
        <v>9.0666548090953896</v>
      </c>
      <c r="CM85">
        <v>7.7980274204311097</v>
      </c>
      <c r="CN85">
        <v>1.72678178551446</v>
      </c>
      <c r="CO85">
        <v>8.9312315184143998</v>
      </c>
      <c r="CP85">
        <v>7.9877316972491803</v>
      </c>
      <c r="CQ85">
        <v>8.9777224420776207</v>
      </c>
      <c r="CR85">
        <v>8.7987724194471095</v>
      </c>
      <c r="CS85">
        <v>1.2600840056158999</v>
      </c>
      <c r="CT85">
        <v>1.2600840056158999</v>
      </c>
      <c r="CU85">
        <v>1.6601106740449201</v>
      </c>
      <c r="CV85">
        <v>1.12674178267685</v>
      </c>
      <c r="CW85">
        <v>0.86005733718685895</v>
      </c>
    </row>
    <row r="86" spans="1:101" hidden="1" x14ac:dyDescent="0.2">
      <c r="A86">
        <v>1617075879.9000001</v>
      </c>
      <c r="B86">
        <v>9471.1519220935097</v>
      </c>
      <c r="C86">
        <v>18571.009467929001</v>
      </c>
      <c r="D86">
        <v>12852.984377086301</v>
      </c>
      <c r="E86">
        <v>9928.8136724005599</v>
      </c>
      <c r="F86">
        <v>0</v>
      </c>
      <c r="G86">
        <v>0</v>
      </c>
      <c r="H86">
        <v>0</v>
      </c>
      <c r="I86">
        <v>0</v>
      </c>
      <c r="J86">
        <v>9471.1519220935097</v>
      </c>
      <c r="K86">
        <v>18571.009467929001</v>
      </c>
      <c r="L86">
        <v>12852.984377086301</v>
      </c>
      <c r="M86">
        <v>9928.8136724005599</v>
      </c>
      <c r="N86">
        <v>7373.2915527701798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24.067068796437301</v>
      </c>
      <c r="AC86">
        <v>31.0849850349354</v>
      </c>
      <c r="AD86">
        <v>30.899873360756501</v>
      </c>
      <c r="AE86">
        <v>33.1567255030618</v>
      </c>
      <c r="AF86">
        <v>67.541428842258497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20405.2960401983</v>
      </c>
      <c r="AX86">
        <v>18060.008001066799</v>
      </c>
      <c r="AY86">
        <v>22152.089731606298</v>
      </c>
      <c r="AZ86">
        <v>15356.231861496801</v>
      </c>
      <c r="BA86">
        <v>7654.7103140209301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34617.4044511639</v>
      </c>
      <c r="BS86">
        <v>34187.625016668797</v>
      </c>
      <c r="BT86">
        <v>39134.664174122001</v>
      </c>
      <c r="BU86">
        <v>27238.121712830602</v>
      </c>
      <c r="BV86">
        <v>13096.9397959863</v>
      </c>
      <c r="BW86">
        <v>0.21176745116235501</v>
      </c>
      <c r="BX86">
        <v>0.43334222281451001</v>
      </c>
      <c r="BY86">
        <v>0</v>
      </c>
      <c r="BZ86">
        <v>11.999466394027801</v>
      </c>
      <c r="CA86">
        <v>13.055074009619499</v>
      </c>
      <c r="CB86">
        <v>13.1392709306361</v>
      </c>
      <c r="CC86">
        <v>11.6230971945989</v>
      </c>
      <c r="CD86">
        <v>0.86005733718685895</v>
      </c>
      <c r="CE86">
        <v>8.9756986904365998</v>
      </c>
      <c r="CF86">
        <v>10.1880250698075</v>
      </c>
      <c r="CG86">
        <v>8.2654560018100192</v>
      </c>
      <c r="CH86">
        <v>7.4422069763149397</v>
      </c>
      <c r="CI86">
        <v>1.3934262281668499</v>
      </c>
      <c r="CJ86">
        <v>7.7973186295838701</v>
      </c>
      <c r="CK86">
        <v>9.1212161621239005</v>
      </c>
      <c r="CL86">
        <v>11.2698624646998</v>
      </c>
      <c r="CM86">
        <v>7.7980274204311097</v>
      </c>
      <c r="CN86">
        <v>1.72678178551446</v>
      </c>
      <c r="CO86">
        <v>8.9312315184143998</v>
      </c>
      <c r="CP86">
        <v>7.9877316972491803</v>
      </c>
      <c r="CQ86">
        <v>10.668981172355</v>
      </c>
      <c r="CR86">
        <v>8.7987724194471095</v>
      </c>
      <c r="CS86">
        <v>1.2600840056158999</v>
      </c>
      <c r="CT86">
        <v>1.2600840056158999</v>
      </c>
      <c r="CU86">
        <v>1.6601106740449201</v>
      </c>
      <c r="CV86">
        <v>1.12674178267685</v>
      </c>
      <c r="CW86">
        <v>0.86005733718685895</v>
      </c>
    </row>
    <row r="87" spans="1:101" hidden="1" x14ac:dyDescent="0.2">
      <c r="A87">
        <v>1617075884.9000001</v>
      </c>
      <c r="B87">
        <v>9471.1519220935097</v>
      </c>
      <c r="C87">
        <v>5195.54042325923</v>
      </c>
      <c r="D87">
        <v>12852.984377086301</v>
      </c>
      <c r="E87">
        <v>9928.8136724005599</v>
      </c>
      <c r="F87">
        <v>0</v>
      </c>
      <c r="G87">
        <v>0</v>
      </c>
      <c r="H87">
        <v>0</v>
      </c>
      <c r="I87">
        <v>0</v>
      </c>
      <c r="J87">
        <v>9471.1519220935097</v>
      </c>
      <c r="K87">
        <v>5195.54042325923</v>
      </c>
      <c r="L87">
        <v>12852.984377086301</v>
      </c>
      <c r="M87">
        <v>9928.8136724005599</v>
      </c>
      <c r="N87">
        <v>4375.4840432634501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24.067068796437301</v>
      </c>
      <c r="AC87">
        <v>31.0876382342346</v>
      </c>
      <c r="AD87">
        <v>30.899873360756501</v>
      </c>
      <c r="AE87">
        <v>33.1567255030618</v>
      </c>
      <c r="AF87">
        <v>67.539834694204302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20405.2960401983</v>
      </c>
      <c r="AX87">
        <v>14120.5020361839</v>
      </c>
      <c r="AY87">
        <v>22152.089731606298</v>
      </c>
      <c r="AZ87">
        <v>15356.231861496801</v>
      </c>
      <c r="BA87">
        <v>13342.2352784083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34617.4044511639</v>
      </c>
      <c r="BS87">
        <v>26851.3251885973</v>
      </c>
      <c r="BT87">
        <v>39134.664174122001</v>
      </c>
      <c r="BU87">
        <v>27238.121712830602</v>
      </c>
      <c r="BV87">
        <v>21757.377486980899</v>
      </c>
      <c r="BW87">
        <v>0.27012284684240401</v>
      </c>
      <c r="BX87">
        <v>0.399278942448828</v>
      </c>
      <c r="BY87">
        <v>0</v>
      </c>
      <c r="BZ87">
        <v>11.999466394027801</v>
      </c>
      <c r="CA87">
        <v>9.5400226985221899</v>
      </c>
      <c r="CB87">
        <v>13.1392709306361</v>
      </c>
      <c r="CC87">
        <v>11.6230971945989</v>
      </c>
      <c r="CD87">
        <v>1.6557617836855301</v>
      </c>
      <c r="CE87">
        <v>8.9756986904365998</v>
      </c>
      <c r="CF87">
        <v>8.27158021235938</v>
      </c>
      <c r="CG87">
        <v>8.2654560018100192</v>
      </c>
      <c r="CH87">
        <v>7.4422069763149397</v>
      </c>
      <c r="CI87">
        <v>0.92135131548000904</v>
      </c>
      <c r="CJ87">
        <v>7.7973186295838701</v>
      </c>
      <c r="CK87">
        <v>6.8696174643724897</v>
      </c>
      <c r="CL87">
        <v>11.2698624646998</v>
      </c>
      <c r="CM87">
        <v>7.7980274204311097</v>
      </c>
      <c r="CN87">
        <v>1.85605554805954</v>
      </c>
      <c r="CO87">
        <v>8.9312315184143998</v>
      </c>
      <c r="CP87">
        <v>7.4704586421921899</v>
      </c>
      <c r="CQ87">
        <v>10.668981172355</v>
      </c>
      <c r="CR87">
        <v>8.7987724194471095</v>
      </c>
      <c r="CS87">
        <v>1.2551742557147301</v>
      </c>
      <c r="CT87">
        <v>1.3887034315754601</v>
      </c>
      <c r="CU87">
        <v>1.2551742557147301</v>
      </c>
      <c r="CV87">
        <v>0.85458672735533903</v>
      </c>
      <c r="CW87">
        <v>0.65429296298133</v>
      </c>
    </row>
    <row r="88" spans="1:101" hidden="1" x14ac:dyDescent="0.2">
      <c r="A88">
        <v>1617075889.9000001</v>
      </c>
      <c r="B88">
        <v>9471.1519220935097</v>
      </c>
      <c r="C88">
        <v>5195.54042325923</v>
      </c>
      <c r="D88">
        <v>12852.984377086301</v>
      </c>
      <c r="E88">
        <v>9928.8136724005599</v>
      </c>
      <c r="F88">
        <v>0</v>
      </c>
      <c r="G88">
        <v>0</v>
      </c>
      <c r="H88">
        <v>0</v>
      </c>
      <c r="I88">
        <v>0</v>
      </c>
      <c r="J88">
        <v>9471.1519220935097</v>
      </c>
      <c r="K88">
        <v>5195.54042325923</v>
      </c>
      <c r="L88">
        <v>12852.984377086301</v>
      </c>
      <c r="M88">
        <v>9928.8136724005599</v>
      </c>
      <c r="N88">
        <v>4375.4840432634501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24.067068796437301</v>
      </c>
      <c r="AC88">
        <v>31.0876382342346</v>
      </c>
      <c r="AD88">
        <v>30.899873360756501</v>
      </c>
      <c r="AE88">
        <v>33.1567255030618</v>
      </c>
      <c r="AF88">
        <v>67.539834694204302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20405.2960401983</v>
      </c>
      <c r="AX88">
        <v>14120.5020361839</v>
      </c>
      <c r="AY88">
        <v>22152.089731606298</v>
      </c>
      <c r="AZ88">
        <v>15356.231861496801</v>
      </c>
      <c r="BA88">
        <v>13342.2352784083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34617.4044511639</v>
      </c>
      <c r="BS88">
        <v>26851.3251885973</v>
      </c>
      <c r="BT88">
        <v>39134.664174122001</v>
      </c>
      <c r="BU88">
        <v>27238.121712830602</v>
      </c>
      <c r="BV88">
        <v>21757.377486980899</v>
      </c>
      <c r="BW88">
        <v>0.27012284684240401</v>
      </c>
      <c r="BX88">
        <v>0.399278942448828</v>
      </c>
      <c r="BY88">
        <v>0</v>
      </c>
      <c r="BZ88">
        <v>11.999466394027801</v>
      </c>
      <c r="CA88">
        <v>9.5400226985221899</v>
      </c>
      <c r="CB88">
        <v>13.1392709306361</v>
      </c>
      <c r="CC88">
        <v>11.6230971945989</v>
      </c>
      <c r="CD88">
        <v>1.6557617836855301</v>
      </c>
      <c r="CE88">
        <v>8.9756986904365998</v>
      </c>
      <c r="CF88">
        <v>8.27158021235938</v>
      </c>
      <c r="CG88">
        <v>8.2654560018100192</v>
      </c>
      <c r="CH88">
        <v>7.4422069763149397</v>
      </c>
      <c r="CI88">
        <v>0.92135131548000904</v>
      </c>
      <c r="CJ88">
        <v>7.7973186295838701</v>
      </c>
      <c r="CK88">
        <v>6.8696174643724897</v>
      </c>
      <c r="CL88">
        <v>11.2698624646998</v>
      </c>
      <c r="CM88">
        <v>7.7980274204311097</v>
      </c>
      <c r="CN88">
        <v>1.85605554805954</v>
      </c>
      <c r="CO88">
        <v>8.9312315184143998</v>
      </c>
      <c r="CP88">
        <v>7.4704586421921899</v>
      </c>
      <c r="CQ88">
        <v>10.668981172355</v>
      </c>
      <c r="CR88">
        <v>8.7987724194471095</v>
      </c>
      <c r="CS88">
        <v>1.2551742557147301</v>
      </c>
      <c r="CT88">
        <v>1.3887034315754601</v>
      </c>
      <c r="CU88">
        <v>1.2551742557147301</v>
      </c>
      <c r="CV88">
        <v>0.85458672735533903</v>
      </c>
      <c r="CW88">
        <v>0.65429296298133</v>
      </c>
    </row>
    <row r="89" spans="1:101" hidden="1" x14ac:dyDescent="0.2">
      <c r="A89">
        <v>1617075894.9000001</v>
      </c>
      <c r="B89">
        <v>9471.1519220935097</v>
      </c>
      <c r="C89">
        <v>5195.54042325923</v>
      </c>
      <c r="D89">
        <v>12852.984377086301</v>
      </c>
      <c r="E89">
        <v>9928.8136724005599</v>
      </c>
      <c r="F89">
        <v>0</v>
      </c>
      <c r="G89">
        <v>0</v>
      </c>
      <c r="H89">
        <v>0</v>
      </c>
      <c r="I89">
        <v>0</v>
      </c>
      <c r="J89">
        <v>9471.1519220935097</v>
      </c>
      <c r="K89">
        <v>5195.54042325923</v>
      </c>
      <c r="L89">
        <v>12852.984377086301</v>
      </c>
      <c r="M89">
        <v>9928.8136724005599</v>
      </c>
      <c r="N89">
        <v>4375.4840432634501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24.067068796437301</v>
      </c>
      <c r="AC89">
        <v>31.0876382342346</v>
      </c>
      <c r="AD89">
        <v>30.899873360756501</v>
      </c>
      <c r="AE89">
        <v>33.1567255030618</v>
      </c>
      <c r="AF89">
        <v>67.539834694204302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20405.2960401983</v>
      </c>
      <c r="AX89">
        <v>14120.5020361839</v>
      </c>
      <c r="AY89">
        <v>22152.089731606298</v>
      </c>
      <c r="AZ89">
        <v>15356.231861496801</v>
      </c>
      <c r="BA89">
        <v>13342.2352784083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34617.4044511639</v>
      </c>
      <c r="BS89">
        <v>26851.3251885973</v>
      </c>
      <c r="BT89">
        <v>39134.664174122001</v>
      </c>
      <c r="BU89">
        <v>27238.121712830602</v>
      </c>
      <c r="BV89">
        <v>21757.377486980899</v>
      </c>
      <c r="BW89">
        <v>0.27012284684240401</v>
      </c>
      <c r="BX89">
        <v>0.399278942448828</v>
      </c>
      <c r="BY89">
        <v>0</v>
      </c>
      <c r="BZ89">
        <v>11.999466394027801</v>
      </c>
      <c r="CA89">
        <v>9.5400226985221899</v>
      </c>
      <c r="CB89">
        <v>13.1392709306361</v>
      </c>
      <c r="CC89">
        <v>11.6230971945989</v>
      </c>
      <c r="CD89">
        <v>1.6557617836855301</v>
      </c>
      <c r="CE89">
        <v>8.9756986904365998</v>
      </c>
      <c r="CF89">
        <v>8.27158021235938</v>
      </c>
      <c r="CG89">
        <v>8.2654560018100192</v>
      </c>
      <c r="CH89">
        <v>7.4422069763149397</v>
      </c>
      <c r="CI89">
        <v>0.92135131548000904</v>
      </c>
      <c r="CJ89">
        <v>7.7973186295838701</v>
      </c>
      <c r="CK89">
        <v>6.8696174643724897</v>
      </c>
      <c r="CL89">
        <v>11.2698624646998</v>
      </c>
      <c r="CM89">
        <v>7.7980274204311097</v>
      </c>
      <c r="CN89">
        <v>1.85605554805954</v>
      </c>
      <c r="CO89">
        <v>8.9312315184143998</v>
      </c>
      <c r="CP89">
        <v>7.4704586421921899</v>
      </c>
      <c r="CQ89">
        <v>10.668981172355</v>
      </c>
      <c r="CR89">
        <v>8.7987724194471095</v>
      </c>
      <c r="CS89">
        <v>1.2551742557147301</v>
      </c>
      <c r="CT89">
        <v>1.3887034315754601</v>
      </c>
      <c r="CU89">
        <v>1.2551742557147301</v>
      </c>
      <c r="CV89">
        <v>0.85458672735533903</v>
      </c>
      <c r="CW89">
        <v>0.65429296298133</v>
      </c>
    </row>
    <row r="90" spans="1:101" hidden="1" x14ac:dyDescent="0.2">
      <c r="A90">
        <v>1617075899.9000001</v>
      </c>
      <c r="B90">
        <v>9471.1519220935097</v>
      </c>
      <c r="C90">
        <v>5195.54042325923</v>
      </c>
      <c r="D90">
        <v>12852.984377086301</v>
      </c>
      <c r="E90">
        <v>9928.8136724005599</v>
      </c>
      <c r="F90">
        <v>0</v>
      </c>
      <c r="G90">
        <v>0</v>
      </c>
      <c r="H90">
        <v>0</v>
      </c>
      <c r="I90">
        <v>0</v>
      </c>
      <c r="J90">
        <v>9471.1519220935097</v>
      </c>
      <c r="K90">
        <v>5195.54042325923</v>
      </c>
      <c r="L90">
        <v>12852.984377086301</v>
      </c>
      <c r="M90">
        <v>9928.8136724005599</v>
      </c>
      <c r="N90">
        <v>8739.2985731430799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24.067068796437301</v>
      </c>
      <c r="AC90">
        <v>31.0876382342346</v>
      </c>
      <c r="AD90">
        <v>30.899873360756501</v>
      </c>
      <c r="AE90">
        <v>33.1567255030618</v>
      </c>
      <c r="AF90">
        <v>67.541723146514698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20405.2960401983</v>
      </c>
      <c r="AX90">
        <v>14120.5020361839</v>
      </c>
      <c r="AY90">
        <v>22152.089731606298</v>
      </c>
      <c r="AZ90">
        <v>15356.231861496801</v>
      </c>
      <c r="BA90">
        <v>7413.9885318042398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34617.4044511639</v>
      </c>
      <c r="BS90">
        <v>26851.3251885973</v>
      </c>
      <c r="BT90">
        <v>39134.664174122001</v>
      </c>
      <c r="BU90">
        <v>27238.121712830602</v>
      </c>
      <c r="BV90">
        <v>12946.8595812775</v>
      </c>
      <c r="BW90">
        <v>0.21594212561655901</v>
      </c>
      <c r="BX90">
        <v>0.32322976396883202</v>
      </c>
      <c r="BY90">
        <v>0</v>
      </c>
      <c r="BZ90">
        <v>11.999466394027801</v>
      </c>
      <c r="CA90">
        <v>9.5400226985221899</v>
      </c>
      <c r="CB90">
        <v>13.1392709306361</v>
      </c>
      <c r="CC90">
        <v>11.6230971945989</v>
      </c>
      <c r="CD90">
        <v>0.58674489949066799</v>
      </c>
      <c r="CE90">
        <v>8.9756986904365998</v>
      </c>
      <c r="CF90">
        <v>8.27158021235938</v>
      </c>
      <c r="CG90">
        <v>8.2654560018100192</v>
      </c>
      <c r="CH90">
        <v>7.4422069763149397</v>
      </c>
      <c r="CI90">
        <v>0.72009601270856605</v>
      </c>
      <c r="CJ90">
        <v>7.7973186295838701</v>
      </c>
      <c r="CK90">
        <v>6.8696174643724897</v>
      </c>
      <c r="CL90">
        <v>11.2698624646998</v>
      </c>
      <c r="CM90">
        <v>7.7980274204311097</v>
      </c>
      <c r="CN90">
        <v>1.32017602354741</v>
      </c>
      <c r="CO90">
        <v>8.9312315184143998</v>
      </c>
      <c r="CP90">
        <v>7.4704586421921899</v>
      </c>
      <c r="CQ90">
        <v>10.668981172355</v>
      </c>
      <c r="CR90">
        <v>8.7987724194471095</v>
      </c>
      <c r="CS90">
        <v>0.586744899102569</v>
      </c>
      <c r="CT90">
        <v>1.2535004667444101</v>
      </c>
      <c r="CU90">
        <v>1.38685157996229</v>
      </c>
      <c r="CV90">
        <v>0.72009601270856605</v>
      </c>
      <c r="CW90">
        <v>1.1868249103295101</v>
      </c>
    </row>
    <row r="91" spans="1:101" hidden="1" x14ac:dyDescent="0.2">
      <c r="A91">
        <v>1617075904.9000001</v>
      </c>
      <c r="B91">
        <v>9471.1519220935097</v>
      </c>
      <c r="C91">
        <v>5195.54042325923</v>
      </c>
      <c r="D91">
        <v>12852.984377086301</v>
      </c>
      <c r="E91">
        <v>9928.8136724005599</v>
      </c>
      <c r="F91">
        <v>0</v>
      </c>
      <c r="G91">
        <v>0</v>
      </c>
      <c r="H91">
        <v>0</v>
      </c>
      <c r="I91">
        <v>0</v>
      </c>
      <c r="J91">
        <v>9471.1519220935097</v>
      </c>
      <c r="K91">
        <v>5195.54042325923</v>
      </c>
      <c r="L91">
        <v>12852.984377086301</v>
      </c>
      <c r="M91">
        <v>9928.8136724005599</v>
      </c>
      <c r="N91">
        <v>8739.2985731430799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24.067068796437301</v>
      </c>
      <c r="AC91">
        <v>31.0876382342346</v>
      </c>
      <c r="AD91">
        <v>30.899873360756501</v>
      </c>
      <c r="AE91">
        <v>33.1567255030618</v>
      </c>
      <c r="AF91">
        <v>67.541723146514698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20405.2960401983</v>
      </c>
      <c r="AX91">
        <v>14120.5020361839</v>
      </c>
      <c r="AY91">
        <v>22152.089731606298</v>
      </c>
      <c r="AZ91">
        <v>15356.231861496801</v>
      </c>
      <c r="BA91">
        <v>7413.9885318042398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34617.4044511639</v>
      </c>
      <c r="BS91">
        <v>26851.3251885973</v>
      </c>
      <c r="BT91">
        <v>39134.664174122001</v>
      </c>
      <c r="BU91">
        <v>27238.121712830602</v>
      </c>
      <c r="BV91">
        <v>12946.8595812775</v>
      </c>
      <c r="BW91">
        <v>0.21594212561655901</v>
      </c>
      <c r="BX91">
        <v>0.32322976396883202</v>
      </c>
      <c r="BY91">
        <v>0</v>
      </c>
      <c r="BZ91">
        <v>11.999466394027801</v>
      </c>
      <c r="CA91">
        <v>9.5400226985221899</v>
      </c>
      <c r="CB91">
        <v>13.1392709306361</v>
      </c>
      <c r="CC91">
        <v>11.6230971945989</v>
      </c>
      <c r="CD91">
        <v>0.58674489949066799</v>
      </c>
      <c r="CE91">
        <v>8.9756986904365998</v>
      </c>
      <c r="CF91">
        <v>8.27158021235938</v>
      </c>
      <c r="CG91">
        <v>8.2654560018100192</v>
      </c>
      <c r="CH91">
        <v>7.4422069763149397</v>
      </c>
      <c r="CI91">
        <v>0.72009601270856605</v>
      </c>
      <c r="CJ91">
        <v>7.7973186295838701</v>
      </c>
      <c r="CK91">
        <v>6.8696174643724897</v>
      </c>
      <c r="CL91">
        <v>11.2698624646998</v>
      </c>
      <c r="CM91">
        <v>7.7980274204311097</v>
      </c>
      <c r="CN91">
        <v>1.32017602354741</v>
      </c>
      <c r="CO91">
        <v>8.9312315184143998</v>
      </c>
      <c r="CP91">
        <v>7.4704586421921899</v>
      </c>
      <c r="CQ91">
        <v>10.668981172355</v>
      </c>
      <c r="CR91">
        <v>8.7987724194471095</v>
      </c>
      <c r="CS91">
        <v>0.586744899102569</v>
      </c>
      <c r="CT91">
        <v>1.2535004667444101</v>
      </c>
      <c r="CU91">
        <v>1.38685157996229</v>
      </c>
      <c r="CV91">
        <v>0.72009601270856605</v>
      </c>
      <c r="CW91">
        <v>1.1868249103295101</v>
      </c>
    </row>
    <row r="92" spans="1:101" hidden="1" x14ac:dyDescent="0.2">
      <c r="A92">
        <v>1617075909.9000001</v>
      </c>
      <c r="B92">
        <v>9471.1519220935097</v>
      </c>
      <c r="C92">
        <v>5195.54042325923</v>
      </c>
      <c r="D92">
        <v>10794.7691486522</v>
      </c>
      <c r="E92">
        <v>9928.8136724005599</v>
      </c>
      <c r="F92">
        <v>0</v>
      </c>
      <c r="G92">
        <v>0</v>
      </c>
      <c r="H92">
        <v>0</v>
      </c>
      <c r="I92">
        <v>0</v>
      </c>
      <c r="J92">
        <v>9471.1519220935097</v>
      </c>
      <c r="K92">
        <v>5195.54042325923</v>
      </c>
      <c r="L92">
        <v>10794.7691486522</v>
      </c>
      <c r="M92">
        <v>9928.8136724005599</v>
      </c>
      <c r="N92">
        <v>8739.2985731430799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24.067068796437301</v>
      </c>
      <c r="AC92">
        <v>31.0876382342346</v>
      </c>
      <c r="AD92">
        <v>30.900689729771599</v>
      </c>
      <c r="AE92">
        <v>33.1567255030618</v>
      </c>
      <c r="AF92">
        <v>67.541723146514698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20405.2960401983</v>
      </c>
      <c r="AX92">
        <v>14120.5020361839</v>
      </c>
      <c r="AY92">
        <v>8898.4187349879903</v>
      </c>
      <c r="AZ92">
        <v>15356.231861496801</v>
      </c>
      <c r="BA92">
        <v>7413.9885318042398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34617.4044511639</v>
      </c>
      <c r="BS92">
        <v>26851.3251885973</v>
      </c>
      <c r="BT92">
        <v>16847.511342407201</v>
      </c>
      <c r="BU92">
        <v>27238.121712830602</v>
      </c>
      <c r="BV92">
        <v>12946.8595812775</v>
      </c>
      <c r="BW92">
        <v>0.21594212561655901</v>
      </c>
      <c r="BX92">
        <v>0.32322976396883202</v>
      </c>
      <c r="BY92">
        <v>0</v>
      </c>
      <c r="BZ92">
        <v>11.999466394027801</v>
      </c>
      <c r="CA92">
        <v>9.5400226985221899</v>
      </c>
      <c r="CB92">
        <v>7.7929009874100199</v>
      </c>
      <c r="CC92">
        <v>11.6230971945989</v>
      </c>
      <c r="CD92">
        <v>0.58674489949066799</v>
      </c>
      <c r="CE92">
        <v>8.9756986904365998</v>
      </c>
      <c r="CF92">
        <v>8.27158021235938</v>
      </c>
      <c r="CG92">
        <v>5.1574593007972496</v>
      </c>
      <c r="CH92">
        <v>7.4422069763149397</v>
      </c>
      <c r="CI92">
        <v>0.72009601270856605</v>
      </c>
      <c r="CJ92">
        <v>7.7973186295838701</v>
      </c>
      <c r="CK92">
        <v>6.8696174643724897</v>
      </c>
      <c r="CL92">
        <v>5.9580998131760996</v>
      </c>
      <c r="CM92">
        <v>7.7980274204311097</v>
      </c>
      <c r="CN92">
        <v>1.32017602354741</v>
      </c>
      <c r="CO92">
        <v>8.9312315184143998</v>
      </c>
      <c r="CP92">
        <v>7.4704586421921899</v>
      </c>
      <c r="CQ92">
        <v>5.4910595142237204</v>
      </c>
      <c r="CR92">
        <v>8.7987724194471095</v>
      </c>
      <c r="CS92">
        <v>0.586744899102569</v>
      </c>
      <c r="CT92">
        <v>1.2535004667444101</v>
      </c>
      <c r="CU92">
        <v>1.38685157996229</v>
      </c>
      <c r="CV92">
        <v>0.72009601270856605</v>
      </c>
      <c r="CW92">
        <v>1.1868249103295101</v>
      </c>
    </row>
    <row r="93" spans="1:101" hidden="1" x14ac:dyDescent="0.2">
      <c r="A93">
        <v>1617075914.9000001</v>
      </c>
      <c r="B93">
        <v>11115.579677907201</v>
      </c>
      <c r="C93">
        <v>5195.54042325923</v>
      </c>
      <c r="D93">
        <v>10794.7691486522</v>
      </c>
      <c r="E93">
        <v>9928.8136724005599</v>
      </c>
      <c r="F93">
        <v>0</v>
      </c>
      <c r="G93">
        <v>0</v>
      </c>
      <c r="H93">
        <v>0</v>
      </c>
      <c r="I93">
        <v>0</v>
      </c>
      <c r="J93">
        <v>11115.579677907201</v>
      </c>
      <c r="K93">
        <v>5195.54042325923</v>
      </c>
      <c r="L93">
        <v>10794.7691486522</v>
      </c>
      <c r="M93">
        <v>9928.8136724005599</v>
      </c>
      <c r="N93">
        <v>2187.4499332443202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24.070028134117099</v>
      </c>
      <c r="AC93">
        <v>31.0876382342346</v>
      </c>
      <c r="AD93">
        <v>30.900689729771599</v>
      </c>
      <c r="AE93">
        <v>33.1567255030618</v>
      </c>
      <c r="AF93">
        <v>67.543317294568794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17109.373609751699</v>
      </c>
      <c r="AX93">
        <v>14120.5020361839</v>
      </c>
      <c r="AY93">
        <v>8898.4187349879903</v>
      </c>
      <c r="AZ93">
        <v>15356.231861496801</v>
      </c>
      <c r="BA93">
        <v>11824.7663551401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29254.3375745173</v>
      </c>
      <c r="BS93">
        <v>26851.3251885973</v>
      </c>
      <c r="BT93">
        <v>16847.511342407201</v>
      </c>
      <c r="BU93">
        <v>27238.121712830602</v>
      </c>
      <c r="BV93">
        <v>18737.449933244301</v>
      </c>
      <c r="BW93">
        <v>0.22961949265695999</v>
      </c>
      <c r="BX93">
        <v>0.37370493991972098</v>
      </c>
      <c r="BY93">
        <v>0</v>
      </c>
      <c r="BZ93">
        <v>10.1788415339339</v>
      </c>
      <c r="CA93">
        <v>9.5400226985221899</v>
      </c>
      <c r="CB93">
        <v>7.7929009874100199</v>
      </c>
      <c r="CC93">
        <v>11.6230971945989</v>
      </c>
      <c r="CD93">
        <v>0.73431241658649005</v>
      </c>
      <c r="CE93">
        <v>7.8877124299884596</v>
      </c>
      <c r="CF93">
        <v>8.27158021235938</v>
      </c>
      <c r="CG93">
        <v>5.1574593007972496</v>
      </c>
      <c r="CH93">
        <v>7.4422069763149397</v>
      </c>
      <c r="CI93">
        <v>0.667556742292021</v>
      </c>
      <c r="CJ93">
        <v>8.0211762611555297</v>
      </c>
      <c r="CK93">
        <v>6.8696174643724897</v>
      </c>
      <c r="CL93">
        <v>5.9580998131760996</v>
      </c>
      <c r="CM93">
        <v>7.7980274204311097</v>
      </c>
      <c r="CN93">
        <v>1.80240320413248</v>
      </c>
      <c r="CO93">
        <v>8.7997152771598905</v>
      </c>
      <c r="CP93">
        <v>7.4704586421921899</v>
      </c>
      <c r="CQ93">
        <v>5.4910595142237204</v>
      </c>
      <c r="CR93">
        <v>8.7987724194471095</v>
      </c>
      <c r="CS93">
        <v>0.86782376517545801</v>
      </c>
      <c r="CT93">
        <v>0.60080106799753696</v>
      </c>
      <c r="CU93">
        <v>1.5353805073431299</v>
      </c>
      <c r="CV93">
        <v>0.80106809088097397</v>
      </c>
      <c r="CW93">
        <v>0.86782376478689105</v>
      </c>
    </row>
    <row r="94" spans="1:101" hidden="1" x14ac:dyDescent="0.2">
      <c r="A94">
        <v>1617075919.9000001</v>
      </c>
      <c r="B94">
        <v>11115.579677907201</v>
      </c>
      <c r="C94">
        <v>5195.54042325923</v>
      </c>
      <c r="D94">
        <v>10794.7691486522</v>
      </c>
      <c r="E94">
        <v>9928.8136724005599</v>
      </c>
      <c r="F94">
        <v>0</v>
      </c>
      <c r="G94">
        <v>0</v>
      </c>
      <c r="H94">
        <v>0</v>
      </c>
      <c r="I94">
        <v>0</v>
      </c>
      <c r="J94">
        <v>11115.579677907201</v>
      </c>
      <c r="K94">
        <v>5195.54042325923</v>
      </c>
      <c r="L94">
        <v>10794.7691486522</v>
      </c>
      <c r="M94">
        <v>9928.8136724005599</v>
      </c>
      <c r="N94">
        <v>2187.4499332443202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24.070028134117099</v>
      </c>
      <c r="AC94">
        <v>31.0876382342346</v>
      </c>
      <c r="AD94">
        <v>30.900689729771599</v>
      </c>
      <c r="AE94">
        <v>33.1567255030618</v>
      </c>
      <c r="AF94">
        <v>67.543317294568794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17109.373609751699</v>
      </c>
      <c r="AX94">
        <v>14120.5020361839</v>
      </c>
      <c r="AY94">
        <v>8898.4187349879903</v>
      </c>
      <c r="AZ94">
        <v>15356.231861496801</v>
      </c>
      <c r="BA94">
        <v>11824.7663551401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29254.3375745173</v>
      </c>
      <c r="BS94">
        <v>26851.3251885973</v>
      </c>
      <c r="BT94">
        <v>16847.511342407201</v>
      </c>
      <c r="BU94">
        <v>27238.121712830602</v>
      </c>
      <c r="BV94">
        <v>18737.449933244301</v>
      </c>
      <c r="BW94">
        <v>0.22961949265695999</v>
      </c>
      <c r="BX94">
        <v>0.37370493991972098</v>
      </c>
      <c r="BY94">
        <v>0</v>
      </c>
      <c r="BZ94">
        <v>10.1788415339339</v>
      </c>
      <c r="CA94">
        <v>9.5400226985221899</v>
      </c>
      <c r="CB94">
        <v>7.7929009874100199</v>
      </c>
      <c r="CC94">
        <v>11.6230971945989</v>
      </c>
      <c r="CD94">
        <v>0.73431241658649005</v>
      </c>
      <c r="CE94">
        <v>7.8877124299884596</v>
      </c>
      <c r="CF94">
        <v>8.27158021235938</v>
      </c>
      <c r="CG94">
        <v>5.1574593007972496</v>
      </c>
      <c r="CH94">
        <v>7.4422069763149397</v>
      </c>
      <c r="CI94">
        <v>0.667556742292021</v>
      </c>
      <c r="CJ94">
        <v>8.0211762611555297</v>
      </c>
      <c r="CK94">
        <v>6.8696174643724897</v>
      </c>
      <c r="CL94">
        <v>5.9580998131760996</v>
      </c>
      <c r="CM94">
        <v>7.7980274204311097</v>
      </c>
      <c r="CN94">
        <v>1.80240320413248</v>
      </c>
      <c r="CO94">
        <v>8.7997152771598905</v>
      </c>
      <c r="CP94">
        <v>7.4704586421921899</v>
      </c>
      <c r="CQ94">
        <v>5.4910595142237204</v>
      </c>
      <c r="CR94">
        <v>8.7987724194471095</v>
      </c>
      <c r="CS94">
        <v>0.86782376517545801</v>
      </c>
      <c r="CT94">
        <v>0.60080106799753696</v>
      </c>
      <c r="CU94">
        <v>1.5353805073431299</v>
      </c>
      <c r="CV94">
        <v>0.80106809088097397</v>
      </c>
      <c r="CW94">
        <v>0.86782376478689105</v>
      </c>
    </row>
    <row r="95" spans="1:101" hidden="1" x14ac:dyDescent="0.2">
      <c r="A95">
        <v>1617075924.9000001</v>
      </c>
      <c r="B95">
        <v>11115.579677907201</v>
      </c>
      <c r="C95">
        <v>5195.54042325923</v>
      </c>
      <c r="D95">
        <v>4914.54472736968</v>
      </c>
      <c r="E95">
        <v>9928.8136724005599</v>
      </c>
      <c r="F95">
        <v>0</v>
      </c>
      <c r="G95">
        <v>0</v>
      </c>
      <c r="H95">
        <v>0</v>
      </c>
      <c r="I95">
        <v>0</v>
      </c>
      <c r="J95">
        <v>11115.579677907201</v>
      </c>
      <c r="K95">
        <v>5195.54042325923</v>
      </c>
      <c r="L95">
        <v>4914.54472736968</v>
      </c>
      <c r="M95">
        <v>9928.8136724005599</v>
      </c>
      <c r="N95">
        <v>2187.4499332443202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24.070028134117099</v>
      </c>
      <c r="AC95">
        <v>31.0876382342346</v>
      </c>
      <c r="AD95">
        <v>30.900689729771599</v>
      </c>
      <c r="AE95">
        <v>33.1567255030618</v>
      </c>
      <c r="AF95">
        <v>67.543317294568794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17109.373609751699</v>
      </c>
      <c r="AX95">
        <v>14120.5020361839</v>
      </c>
      <c r="AY95">
        <v>22285.961871750402</v>
      </c>
      <c r="AZ95">
        <v>15356.231861496801</v>
      </c>
      <c r="BA95">
        <v>11824.7663551401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29254.3375745173</v>
      </c>
      <c r="BS95">
        <v>26851.3251885973</v>
      </c>
      <c r="BT95">
        <v>39119.984002133002</v>
      </c>
      <c r="BU95">
        <v>27238.121712830602</v>
      </c>
      <c r="BV95">
        <v>18737.449933244301</v>
      </c>
      <c r="BW95">
        <v>0.22961949265695999</v>
      </c>
      <c r="BX95">
        <v>0.37370493991972098</v>
      </c>
      <c r="BY95">
        <v>0</v>
      </c>
      <c r="BZ95">
        <v>10.1788415339339</v>
      </c>
      <c r="CA95">
        <v>9.5400226985221899</v>
      </c>
      <c r="CB95">
        <v>15.8112251699462</v>
      </c>
      <c r="CC95">
        <v>11.6230971945989</v>
      </c>
      <c r="CD95">
        <v>0.73431241658649005</v>
      </c>
      <c r="CE95">
        <v>7.8877124299884596</v>
      </c>
      <c r="CF95">
        <v>8.27158021235938</v>
      </c>
      <c r="CG95">
        <v>11.345153979547</v>
      </c>
      <c r="CH95">
        <v>7.4422069763149397</v>
      </c>
      <c r="CI95">
        <v>0.667556742292021</v>
      </c>
      <c r="CJ95">
        <v>8.0211762611555297</v>
      </c>
      <c r="CK95">
        <v>6.8696174643724897</v>
      </c>
      <c r="CL95">
        <v>10.6785761900741</v>
      </c>
      <c r="CM95">
        <v>7.7980274204311097</v>
      </c>
      <c r="CN95">
        <v>1.80240320413248</v>
      </c>
      <c r="CO95">
        <v>8.7997152771598905</v>
      </c>
      <c r="CP95">
        <v>7.4704586421921899</v>
      </c>
      <c r="CQ95">
        <v>8.4788694841929502</v>
      </c>
      <c r="CR95">
        <v>8.7987724194471095</v>
      </c>
      <c r="CS95">
        <v>0.86782376517545801</v>
      </c>
      <c r="CT95">
        <v>0.60080106799753696</v>
      </c>
      <c r="CU95">
        <v>1.5353805073431299</v>
      </c>
      <c r="CV95">
        <v>0.80106809088097397</v>
      </c>
      <c r="CW95">
        <v>0.86782376478689105</v>
      </c>
    </row>
    <row r="96" spans="1:101" hidden="1" x14ac:dyDescent="0.2">
      <c r="A96">
        <v>1617075929.9000001</v>
      </c>
      <c r="B96">
        <v>7646.3764250949998</v>
      </c>
      <c r="C96">
        <v>8560.4642372768303</v>
      </c>
      <c r="D96">
        <v>4914.54472736968</v>
      </c>
      <c r="E96">
        <v>9928.8136724005599</v>
      </c>
      <c r="F96">
        <v>0</v>
      </c>
      <c r="G96">
        <v>0</v>
      </c>
      <c r="H96">
        <v>0</v>
      </c>
      <c r="I96">
        <v>0</v>
      </c>
      <c r="J96">
        <v>7646.3764250949998</v>
      </c>
      <c r="K96">
        <v>8560.4642372768303</v>
      </c>
      <c r="L96">
        <v>4914.54472736968</v>
      </c>
      <c r="M96">
        <v>9928.8136724005599</v>
      </c>
      <c r="N96">
        <v>2187.4499332443202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24.069007672848201</v>
      </c>
      <c r="AC96">
        <v>31.091311894802601</v>
      </c>
      <c r="AD96">
        <v>30.900689729771599</v>
      </c>
      <c r="AE96">
        <v>33.1567255030618</v>
      </c>
      <c r="AF96">
        <v>67.543317294568794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21950.796719781301</v>
      </c>
      <c r="AX96">
        <v>14142.339417924701</v>
      </c>
      <c r="AY96">
        <v>22285.961871750402</v>
      </c>
      <c r="AZ96">
        <v>15356.231861496801</v>
      </c>
      <c r="BA96">
        <v>11824.7663551401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37436.029068604497</v>
      </c>
      <c r="BS96">
        <v>25216.177157213599</v>
      </c>
      <c r="BT96">
        <v>39119.984002133002</v>
      </c>
      <c r="BU96">
        <v>27238.121712830602</v>
      </c>
      <c r="BV96">
        <v>18737.449933244301</v>
      </c>
      <c r="BW96">
        <v>0.22961949265695999</v>
      </c>
      <c r="BX96">
        <v>0.37370493991972098</v>
      </c>
      <c r="BY96">
        <v>0</v>
      </c>
      <c r="BZ96">
        <v>12.394159610547501</v>
      </c>
      <c r="CA96">
        <v>9.9762100629417407</v>
      </c>
      <c r="CB96">
        <v>15.8112251699462</v>
      </c>
      <c r="CC96">
        <v>11.6230971945989</v>
      </c>
      <c r="CD96">
        <v>0.73431241658649005</v>
      </c>
      <c r="CE96">
        <v>10.7273818253618</v>
      </c>
      <c r="CF96">
        <v>6.4188362941783401</v>
      </c>
      <c r="CG96">
        <v>11.345153979547</v>
      </c>
      <c r="CH96">
        <v>7.4422069763149397</v>
      </c>
      <c r="CI96">
        <v>0.667556742292021</v>
      </c>
      <c r="CJ96">
        <v>9.1939462631152598</v>
      </c>
      <c r="CK96">
        <v>7.4415812526298701</v>
      </c>
      <c r="CL96">
        <v>10.6785761900741</v>
      </c>
      <c r="CM96">
        <v>7.7980274204311097</v>
      </c>
      <c r="CN96">
        <v>1.80240320413248</v>
      </c>
      <c r="CO96">
        <v>11.2607507167299</v>
      </c>
      <c r="CP96">
        <v>7.8862529737576601</v>
      </c>
      <c r="CQ96">
        <v>8.4788694841929502</v>
      </c>
      <c r="CR96">
        <v>8.7987724194471095</v>
      </c>
      <c r="CS96">
        <v>0.86782376517545801</v>
      </c>
      <c r="CT96">
        <v>0.60080106799753696</v>
      </c>
      <c r="CU96">
        <v>1.5353805073431299</v>
      </c>
      <c r="CV96">
        <v>0.80106809088097397</v>
      </c>
      <c r="CW96">
        <v>0.86782376478689105</v>
      </c>
    </row>
    <row r="97" spans="1:101" hidden="1" x14ac:dyDescent="0.2">
      <c r="A97">
        <v>1617075934.9000001</v>
      </c>
      <c r="B97">
        <v>7646.3764250949998</v>
      </c>
      <c r="C97">
        <v>8560.4642372768303</v>
      </c>
      <c r="D97">
        <v>4914.54472736968</v>
      </c>
      <c r="E97">
        <v>9928.8136724005599</v>
      </c>
      <c r="F97">
        <v>0</v>
      </c>
      <c r="G97">
        <v>0</v>
      </c>
      <c r="H97">
        <v>0</v>
      </c>
      <c r="I97">
        <v>0</v>
      </c>
      <c r="J97">
        <v>7646.3764250949998</v>
      </c>
      <c r="K97">
        <v>8560.4642372768303</v>
      </c>
      <c r="L97">
        <v>4914.54472736968</v>
      </c>
      <c r="M97">
        <v>9928.8136724005599</v>
      </c>
      <c r="N97">
        <v>2187.4499332443202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24.069007672848201</v>
      </c>
      <c r="AC97">
        <v>31.091311894802601</v>
      </c>
      <c r="AD97">
        <v>30.900689729771599</v>
      </c>
      <c r="AE97">
        <v>33.1567255030618</v>
      </c>
      <c r="AF97">
        <v>67.543317294568794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21950.796719781301</v>
      </c>
      <c r="AX97">
        <v>14142.339417924701</v>
      </c>
      <c r="AY97">
        <v>22285.961871750402</v>
      </c>
      <c r="AZ97">
        <v>15356.231861496801</v>
      </c>
      <c r="BA97">
        <v>11824.7663551401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37436.029068604497</v>
      </c>
      <c r="BS97">
        <v>25216.177157213599</v>
      </c>
      <c r="BT97">
        <v>39119.984002133002</v>
      </c>
      <c r="BU97">
        <v>27238.121712830602</v>
      </c>
      <c r="BV97">
        <v>18737.449933244301</v>
      </c>
      <c r="BW97">
        <v>0.22961949265695999</v>
      </c>
      <c r="BX97">
        <v>0.37370493991972098</v>
      </c>
      <c r="BY97">
        <v>0</v>
      </c>
      <c r="BZ97">
        <v>12.394159610547501</v>
      </c>
      <c r="CA97">
        <v>9.9762100629417407</v>
      </c>
      <c r="CB97">
        <v>15.8112251699462</v>
      </c>
      <c r="CC97">
        <v>11.6230971945989</v>
      </c>
      <c r="CD97">
        <v>0.73431241658649005</v>
      </c>
      <c r="CE97">
        <v>10.7273818253618</v>
      </c>
      <c r="CF97">
        <v>6.4188362941783401</v>
      </c>
      <c r="CG97">
        <v>11.345153979547</v>
      </c>
      <c r="CH97">
        <v>7.4422069763149397</v>
      </c>
      <c r="CI97">
        <v>0.667556742292021</v>
      </c>
      <c r="CJ97">
        <v>9.1939462631152598</v>
      </c>
      <c r="CK97">
        <v>7.4415812526298701</v>
      </c>
      <c r="CL97">
        <v>10.6785761900741</v>
      </c>
      <c r="CM97">
        <v>7.7980274204311097</v>
      </c>
      <c r="CN97">
        <v>1.80240320413248</v>
      </c>
      <c r="CO97">
        <v>11.2607507167299</v>
      </c>
      <c r="CP97">
        <v>7.8862529737576601</v>
      </c>
      <c r="CQ97">
        <v>8.4788694841929502</v>
      </c>
      <c r="CR97">
        <v>8.7987724194471095</v>
      </c>
      <c r="CS97">
        <v>0.86782376517545801</v>
      </c>
      <c r="CT97">
        <v>0.60080106799753696</v>
      </c>
      <c r="CU97">
        <v>1.5353805073431299</v>
      </c>
      <c r="CV97">
        <v>0.80106809088097397</v>
      </c>
      <c r="CW97">
        <v>0.86782376478689105</v>
      </c>
    </row>
    <row r="98" spans="1:101" hidden="1" x14ac:dyDescent="0.2">
      <c r="A98">
        <v>1617075939.9000001</v>
      </c>
      <c r="B98">
        <v>7646.3764250949998</v>
      </c>
      <c r="C98">
        <v>8560.4642372768303</v>
      </c>
      <c r="D98">
        <v>4914.54472736968</v>
      </c>
      <c r="E98">
        <v>14868.307265253799</v>
      </c>
      <c r="F98">
        <v>0</v>
      </c>
      <c r="G98">
        <v>0</v>
      </c>
      <c r="H98">
        <v>0</v>
      </c>
      <c r="I98">
        <v>0</v>
      </c>
      <c r="J98">
        <v>7646.3764250949998</v>
      </c>
      <c r="K98">
        <v>8560.4642372768303</v>
      </c>
      <c r="L98">
        <v>4914.54472736968</v>
      </c>
      <c r="M98">
        <v>14868.307265253799</v>
      </c>
      <c r="N98">
        <v>2187.4499332443202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24.069007672848201</v>
      </c>
      <c r="AC98">
        <v>31.091311894802601</v>
      </c>
      <c r="AD98">
        <v>30.900689729771599</v>
      </c>
      <c r="AE98">
        <v>33.159786886868602</v>
      </c>
      <c r="AF98">
        <v>67.543317294568794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21950.796719781301</v>
      </c>
      <c r="AX98">
        <v>14142.339417924701</v>
      </c>
      <c r="AY98">
        <v>22285.961871750402</v>
      </c>
      <c r="AZ98">
        <v>14667.178241605699</v>
      </c>
      <c r="BA98">
        <v>11824.7663551401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37436.029068604497</v>
      </c>
      <c r="BS98">
        <v>25216.177157213599</v>
      </c>
      <c r="BT98">
        <v>39119.984002133002</v>
      </c>
      <c r="BU98">
        <v>26010.676346554199</v>
      </c>
      <c r="BV98">
        <v>18737.449933244301</v>
      </c>
      <c r="BW98">
        <v>0.22961949265695999</v>
      </c>
      <c r="BX98">
        <v>0.37370493991972098</v>
      </c>
      <c r="BY98">
        <v>0</v>
      </c>
      <c r="BZ98">
        <v>12.394159610547501</v>
      </c>
      <c r="CA98">
        <v>9.9762100629417407</v>
      </c>
      <c r="CB98">
        <v>15.8112251699462</v>
      </c>
      <c r="CC98">
        <v>10.291998078217199</v>
      </c>
      <c r="CD98">
        <v>0.73431241658649005</v>
      </c>
      <c r="CE98">
        <v>10.7273818253618</v>
      </c>
      <c r="CF98">
        <v>6.4188362941783401</v>
      </c>
      <c r="CG98">
        <v>11.345153979547</v>
      </c>
      <c r="CH98">
        <v>7.8497838039978003</v>
      </c>
      <c r="CI98">
        <v>0.667556742292021</v>
      </c>
      <c r="CJ98">
        <v>9.1939462631152598</v>
      </c>
      <c r="CK98">
        <v>7.4415812526298701</v>
      </c>
      <c r="CL98">
        <v>10.6785761900741</v>
      </c>
      <c r="CM98">
        <v>7.0757486787959003</v>
      </c>
      <c r="CN98">
        <v>1.80240320413248</v>
      </c>
      <c r="CO98">
        <v>11.2607507167299</v>
      </c>
      <c r="CP98">
        <v>7.8862529737576601</v>
      </c>
      <c r="CQ98">
        <v>8.4788694841929502</v>
      </c>
      <c r="CR98">
        <v>7.7296749052287703</v>
      </c>
      <c r="CS98">
        <v>0.86782376517545801</v>
      </c>
      <c r="CT98">
        <v>0.60080106799753696</v>
      </c>
      <c r="CU98">
        <v>1.5353805073431299</v>
      </c>
      <c r="CV98">
        <v>0.80106809088097397</v>
      </c>
      <c r="CW98">
        <v>0.86782376478689105</v>
      </c>
    </row>
    <row r="99" spans="1:101" hidden="1" x14ac:dyDescent="0.2">
      <c r="A99">
        <v>1617075944.9000001</v>
      </c>
      <c r="B99">
        <v>7646.3764250949998</v>
      </c>
      <c r="C99">
        <v>16134.597409533901</v>
      </c>
      <c r="D99">
        <v>4914.54472736968</v>
      </c>
      <c r="E99">
        <v>14868.307265253799</v>
      </c>
      <c r="F99">
        <v>0</v>
      </c>
      <c r="G99">
        <v>0</v>
      </c>
      <c r="H99">
        <v>0</v>
      </c>
      <c r="I99">
        <v>0</v>
      </c>
      <c r="J99">
        <v>7646.3764250949998</v>
      </c>
      <c r="K99">
        <v>16134.597409533901</v>
      </c>
      <c r="L99">
        <v>4914.54472736968</v>
      </c>
      <c r="M99">
        <v>14868.307265253799</v>
      </c>
      <c r="N99">
        <v>2187.4499332443202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24.069007672848201</v>
      </c>
      <c r="AC99">
        <v>31.104781983552201</v>
      </c>
      <c r="AD99">
        <v>30.900689729771599</v>
      </c>
      <c r="AE99">
        <v>33.159786886868602</v>
      </c>
      <c r="AF99">
        <v>67.543317294568794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21950.796719781301</v>
      </c>
      <c r="AX99">
        <v>16380.424622779999</v>
      </c>
      <c r="AY99">
        <v>22285.961871750402</v>
      </c>
      <c r="AZ99">
        <v>14667.178241605699</v>
      </c>
      <c r="BA99">
        <v>11824.7663551401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37436.029068604497</v>
      </c>
      <c r="BS99">
        <v>28447.5897983709</v>
      </c>
      <c r="BT99">
        <v>39119.984002133002</v>
      </c>
      <c r="BU99">
        <v>26010.676346554199</v>
      </c>
      <c r="BV99">
        <v>18737.449933244301</v>
      </c>
      <c r="BW99">
        <v>0.22961949265695999</v>
      </c>
      <c r="BX99">
        <v>0.37370493991972098</v>
      </c>
      <c r="BY99">
        <v>0</v>
      </c>
      <c r="BZ99">
        <v>12.394159610547501</v>
      </c>
      <c r="CA99">
        <v>11.4033916409492</v>
      </c>
      <c r="CB99">
        <v>15.8112251699462</v>
      </c>
      <c r="CC99">
        <v>10.291998078217199</v>
      </c>
      <c r="CD99">
        <v>0.73431241658649005</v>
      </c>
      <c r="CE99">
        <v>10.7273818253618</v>
      </c>
      <c r="CF99">
        <v>9.4672185872768608</v>
      </c>
      <c r="CG99">
        <v>11.345153979547</v>
      </c>
      <c r="CH99">
        <v>7.8497838039978003</v>
      </c>
      <c r="CI99">
        <v>0.667556742292021</v>
      </c>
      <c r="CJ99">
        <v>9.1939462631152598</v>
      </c>
      <c r="CK99">
        <v>8.2654560021986399</v>
      </c>
      <c r="CL99">
        <v>10.6785761900741</v>
      </c>
      <c r="CM99">
        <v>7.0757486787959003</v>
      </c>
      <c r="CN99">
        <v>1.80240320413248</v>
      </c>
      <c r="CO99">
        <v>11.2607507167299</v>
      </c>
      <c r="CP99">
        <v>8.3322205903233098</v>
      </c>
      <c r="CQ99">
        <v>8.4788694841929502</v>
      </c>
      <c r="CR99">
        <v>7.7296749052287703</v>
      </c>
      <c r="CS99">
        <v>0.86782376517545801</v>
      </c>
      <c r="CT99">
        <v>0.60080106799753696</v>
      </c>
      <c r="CU99">
        <v>1.5353805073431299</v>
      </c>
      <c r="CV99">
        <v>0.80106809088097397</v>
      </c>
      <c r="CW99">
        <v>0.86782376478689105</v>
      </c>
    </row>
    <row r="100" spans="1:101" hidden="1" x14ac:dyDescent="0.2">
      <c r="A100">
        <v>1617075949.9000001</v>
      </c>
      <c r="B100">
        <v>7646.3764250949998</v>
      </c>
      <c r="C100">
        <v>16134.597409533901</v>
      </c>
      <c r="D100">
        <v>4914.54472736968</v>
      </c>
      <c r="E100">
        <v>14868.307265253799</v>
      </c>
      <c r="F100">
        <v>0</v>
      </c>
      <c r="G100">
        <v>0</v>
      </c>
      <c r="H100">
        <v>0</v>
      </c>
      <c r="I100">
        <v>0</v>
      </c>
      <c r="J100">
        <v>7646.3764250949998</v>
      </c>
      <c r="K100">
        <v>16134.597409533901</v>
      </c>
      <c r="L100">
        <v>4914.54472736968</v>
      </c>
      <c r="M100">
        <v>14868.307265253799</v>
      </c>
      <c r="N100">
        <v>2187.4499332443202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24.069007672848201</v>
      </c>
      <c r="AC100">
        <v>31.104781983552201</v>
      </c>
      <c r="AD100">
        <v>30.900689729771599</v>
      </c>
      <c r="AE100">
        <v>33.159786886868602</v>
      </c>
      <c r="AF100">
        <v>67.543317294568794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21950.796719781301</v>
      </c>
      <c r="AX100">
        <v>16380.424622779999</v>
      </c>
      <c r="AY100">
        <v>22285.961871750402</v>
      </c>
      <c r="AZ100">
        <v>14667.178241605699</v>
      </c>
      <c r="BA100">
        <v>11824.7663551401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37436.029068604497</v>
      </c>
      <c r="BS100">
        <v>28447.5897983709</v>
      </c>
      <c r="BT100">
        <v>39119.984002133002</v>
      </c>
      <c r="BU100">
        <v>26010.676346554199</v>
      </c>
      <c r="BV100">
        <v>18737.449933244301</v>
      </c>
      <c r="BW100">
        <v>0.22961949265695999</v>
      </c>
      <c r="BX100">
        <v>0.37370493991972098</v>
      </c>
      <c r="BY100">
        <v>0</v>
      </c>
      <c r="BZ100">
        <v>12.394159610547501</v>
      </c>
      <c r="CA100">
        <v>11.4033916409492</v>
      </c>
      <c r="CB100">
        <v>15.8112251699462</v>
      </c>
      <c r="CC100">
        <v>10.291998078217199</v>
      </c>
      <c r="CD100">
        <v>0.73431241658649005</v>
      </c>
      <c r="CE100">
        <v>10.7273818253618</v>
      </c>
      <c r="CF100">
        <v>9.4672185872768608</v>
      </c>
      <c r="CG100">
        <v>11.345153979547</v>
      </c>
      <c r="CH100">
        <v>7.8497838039978003</v>
      </c>
      <c r="CI100">
        <v>0.667556742292021</v>
      </c>
      <c r="CJ100">
        <v>9.1939462631152598</v>
      </c>
      <c r="CK100">
        <v>8.2654560021986399</v>
      </c>
      <c r="CL100">
        <v>10.6785761900741</v>
      </c>
      <c r="CM100">
        <v>7.0757486787959003</v>
      </c>
      <c r="CN100">
        <v>1.80240320413248</v>
      </c>
      <c r="CO100">
        <v>11.2607507167299</v>
      </c>
      <c r="CP100">
        <v>8.3322205903233098</v>
      </c>
      <c r="CQ100">
        <v>8.4788694841929502</v>
      </c>
      <c r="CR100">
        <v>7.7296749052287703</v>
      </c>
      <c r="CS100">
        <v>0.86782376517545801</v>
      </c>
      <c r="CT100">
        <v>0.60080106799753696</v>
      </c>
      <c r="CU100">
        <v>1.5353805073431299</v>
      </c>
      <c r="CV100">
        <v>0.80106809088097397</v>
      </c>
      <c r="CW100">
        <v>0.86782376478689105</v>
      </c>
    </row>
    <row r="101" spans="1:101" hidden="1" x14ac:dyDescent="0.2">
      <c r="A101">
        <v>1617075954.9000001</v>
      </c>
      <c r="B101">
        <v>7646.3764250949998</v>
      </c>
      <c r="C101">
        <v>16134.597409533901</v>
      </c>
      <c r="D101">
        <v>4914.54472736968</v>
      </c>
      <c r="E101">
        <v>14868.307265253799</v>
      </c>
      <c r="F101">
        <v>0</v>
      </c>
      <c r="G101">
        <v>0</v>
      </c>
      <c r="H101">
        <v>0</v>
      </c>
      <c r="I101">
        <v>0</v>
      </c>
      <c r="J101">
        <v>7646.3764250949998</v>
      </c>
      <c r="K101">
        <v>16134.597409533901</v>
      </c>
      <c r="L101">
        <v>4914.54472736968</v>
      </c>
      <c r="M101">
        <v>14868.307265253799</v>
      </c>
      <c r="N101">
        <v>2187.4499332443202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24.069007672848201</v>
      </c>
      <c r="AC101">
        <v>31.104781983552201</v>
      </c>
      <c r="AD101">
        <v>30.900689729771599</v>
      </c>
      <c r="AE101">
        <v>33.159786886868602</v>
      </c>
      <c r="AF101">
        <v>67.543317294568794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21950.796719781301</v>
      </c>
      <c r="AX101">
        <v>16380.424622779999</v>
      </c>
      <c r="AY101">
        <v>22285.961871750402</v>
      </c>
      <c r="AZ101">
        <v>14667.178241605699</v>
      </c>
      <c r="BA101">
        <v>11824.7663551401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37436.029068604497</v>
      </c>
      <c r="BS101">
        <v>28447.5897983709</v>
      </c>
      <c r="BT101">
        <v>39119.984002133002</v>
      </c>
      <c r="BU101">
        <v>26010.676346554199</v>
      </c>
      <c r="BV101">
        <v>18737.449933244301</v>
      </c>
      <c r="BW101">
        <v>0.22961949265695999</v>
      </c>
      <c r="BX101">
        <v>0.37370493991972098</v>
      </c>
      <c r="BY101">
        <v>0</v>
      </c>
      <c r="BZ101">
        <v>12.394159610547501</v>
      </c>
      <c r="CA101">
        <v>11.4033916409492</v>
      </c>
      <c r="CB101">
        <v>15.8112251699462</v>
      </c>
      <c r="CC101">
        <v>10.291998078217199</v>
      </c>
      <c r="CD101">
        <v>0.73431241658649005</v>
      </c>
      <c r="CE101">
        <v>10.7273818253618</v>
      </c>
      <c r="CF101">
        <v>9.4672185872768608</v>
      </c>
      <c r="CG101">
        <v>11.345153979547</v>
      </c>
      <c r="CH101">
        <v>7.8497838039978003</v>
      </c>
      <c r="CI101">
        <v>0.667556742292021</v>
      </c>
      <c r="CJ101">
        <v>9.1939462631152598</v>
      </c>
      <c r="CK101">
        <v>8.2654560021986399</v>
      </c>
      <c r="CL101">
        <v>10.6785761900741</v>
      </c>
      <c r="CM101">
        <v>7.0757486787959003</v>
      </c>
      <c r="CN101">
        <v>1.80240320413248</v>
      </c>
      <c r="CO101">
        <v>11.2607507167299</v>
      </c>
      <c r="CP101">
        <v>8.3322205903233098</v>
      </c>
      <c r="CQ101">
        <v>8.4788694841929502</v>
      </c>
      <c r="CR101">
        <v>7.7296749052287703</v>
      </c>
      <c r="CS101">
        <v>0.86782376517545801</v>
      </c>
      <c r="CT101">
        <v>0.60080106799753696</v>
      </c>
      <c r="CU101">
        <v>1.5353805073431299</v>
      </c>
      <c r="CV101">
        <v>0.80106809088097397</v>
      </c>
      <c r="CW101">
        <v>0.86782376478689105</v>
      </c>
    </row>
    <row r="102" spans="1:101" hidden="1" x14ac:dyDescent="0.2">
      <c r="A102">
        <v>1617075959.9000001</v>
      </c>
      <c r="B102">
        <v>7646.3764250949998</v>
      </c>
      <c r="C102">
        <v>4915.8554473929798</v>
      </c>
      <c r="D102">
        <v>4914.54472736968</v>
      </c>
      <c r="E102">
        <v>14868.307265253799</v>
      </c>
      <c r="F102">
        <v>0</v>
      </c>
      <c r="G102">
        <v>0</v>
      </c>
      <c r="H102">
        <v>0</v>
      </c>
      <c r="I102">
        <v>0</v>
      </c>
      <c r="J102">
        <v>7646.3764250949998</v>
      </c>
      <c r="K102">
        <v>4915.8554473929798</v>
      </c>
      <c r="L102">
        <v>4914.54472736968</v>
      </c>
      <c r="M102">
        <v>14868.307265253799</v>
      </c>
      <c r="N102">
        <v>2187.4499332443202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24.069007672848201</v>
      </c>
      <c r="AC102">
        <v>31.105802444821101</v>
      </c>
      <c r="AD102">
        <v>30.900689729771599</v>
      </c>
      <c r="AE102">
        <v>33.159786886868602</v>
      </c>
      <c r="AF102">
        <v>67.543317294568794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21950.796719781301</v>
      </c>
      <c r="AX102">
        <v>10846.046139485199</v>
      </c>
      <c r="AY102">
        <v>22285.961871750402</v>
      </c>
      <c r="AZ102">
        <v>14667.178241605699</v>
      </c>
      <c r="BA102">
        <v>11824.7663551401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37436.029068604497</v>
      </c>
      <c r="BS102">
        <v>20734.231230830701</v>
      </c>
      <c r="BT102">
        <v>39119.984002133002</v>
      </c>
      <c r="BU102">
        <v>26010.676346554199</v>
      </c>
      <c r="BV102">
        <v>18737.449933244301</v>
      </c>
      <c r="BW102">
        <v>0.22961949265695999</v>
      </c>
      <c r="BX102">
        <v>0.37370493991972098</v>
      </c>
      <c r="BY102">
        <v>0</v>
      </c>
      <c r="BZ102">
        <v>12.394159610547501</v>
      </c>
      <c r="CA102">
        <v>8.4544605948701506</v>
      </c>
      <c r="CB102">
        <v>15.8112251699462</v>
      </c>
      <c r="CC102">
        <v>10.291998078217199</v>
      </c>
      <c r="CD102">
        <v>0.73431241658649005</v>
      </c>
      <c r="CE102">
        <v>10.7273818253618</v>
      </c>
      <c r="CF102">
        <v>6.92092278956558</v>
      </c>
      <c r="CG102">
        <v>11.345153979547</v>
      </c>
      <c r="CH102">
        <v>7.8497838039978003</v>
      </c>
      <c r="CI102">
        <v>0.667556742292021</v>
      </c>
      <c r="CJ102">
        <v>9.1939462631152598</v>
      </c>
      <c r="CK102">
        <v>7.52100280040443</v>
      </c>
      <c r="CL102">
        <v>10.6785761900741</v>
      </c>
      <c r="CM102">
        <v>7.0757486787959003</v>
      </c>
      <c r="CN102">
        <v>1.80240320413248</v>
      </c>
      <c r="CO102">
        <v>11.2607507167299</v>
      </c>
      <c r="CP102">
        <v>5.3873849846490796</v>
      </c>
      <c r="CQ102">
        <v>8.4788694841929502</v>
      </c>
      <c r="CR102">
        <v>7.7296749052287703</v>
      </c>
      <c r="CS102">
        <v>0.86782376517545801</v>
      </c>
      <c r="CT102">
        <v>0.60080106799753696</v>
      </c>
      <c r="CU102">
        <v>1.5353805073431299</v>
      </c>
      <c r="CV102">
        <v>0.80106809088097397</v>
      </c>
      <c r="CW102">
        <v>0.86782376478689105</v>
      </c>
    </row>
    <row r="103" spans="1:101" hidden="1" x14ac:dyDescent="0.2">
      <c r="A103">
        <v>1617075964.9000001</v>
      </c>
      <c r="B103">
        <v>7646.3764250949998</v>
      </c>
      <c r="C103">
        <v>4915.8554473929798</v>
      </c>
      <c r="D103">
        <v>4914.54472736968</v>
      </c>
      <c r="E103">
        <v>14868.307265253799</v>
      </c>
      <c r="F103">
        <v>0</v>
      </c>
      <c r="G103">
        <v>0</v>
      </c>
      <c r="H103">
        <v>0</v>
      </c>
      <c r="I103">
        <v>0</v>
      </c>
      <c r="J103">
        <v>7646.3764250949998</v>
      </c>
      <c r="K103">
        <v>4915.8554473929798</v>
      </c>
      <c r="L103">
        <v>4914.54472736968</v>
      </c>
      <c r="M103">
        <v>14868.307265253799</v>
      </c>
      <c r="N103">
        <v>2187.4499332443202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24.069007672848201</v>
      </c>
      <c r="AC103">
        <v>31.105802444821101</v>
      </c>
      <c r="AD103">
        <v>30.900689729771599</v>
      </c>
      <c r="AE103">
        <v>33.159786886868602</v>
      </c>
      <c r="AF103">
        <v>67.543317294568794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21950.796719781301</v>
      </c>
      <c r="AX103">
        <v>10846.046139485199</v>
      </c>
      <c r="AY103">
        <v>22285.961871750402</v>
      </c>
      <c r="AZ103">
        <v>14667.178241605699</v>
      </c>
      <c r="BA103">
        <v>11824.7663551401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37436.029068604497</v>
      </c>
      <c r="BS103">
        <v>20734.231230830701</v>
      </c>
      <c r="BT103">
        <v>39119.984002133002</v>
      </c>
      <c r="BU103">
        <v>26010.676346554199</v>
      </c>
      <c r="BV103">
        <v>18737.449933244301</v>
      </c>
      <c r="BW103">
        <v>0.22961949265695999</v>
      </c>
      <c r="BX103">
        <v>0.37370493991972098</v>
      </c>
      <c r="BY103">
        <v>0</v>
      </c>
      <c r="BZ103">
        <v>12.394159610547501</v>
      </c>
      <c r="CA103">
        <v>8.4544605948701506</v>
      </c>
      <c r="CB103">
        <v>15.8112251699462</v>
      </c>
      <c r="CC103">
        <v>10.291998078217199</v>
      </c>
      <c r="CD103">
        <v>0.73431241658649005</v>
      </c>
      <c r="CE103">
        <v>10.7273818253618</v>
      </c>
      <c r="CF103">
        <v>6.92092278956558</v>
      </c>
      <c r="CG103">
        <v>11.345153979547</v>
      </c>
      <c r="CH103">
        <v>7.8497838039978003</v>
      </c>
      <c r="CI103">
        <v>0.667556742292021</v>
      </c>
      <c r="CJ103">
        <v>9.1939462631152598</v>
      </c>
      <c r="CK103">
        <v>7.52100280040443</v>
      </c>
      <c r="CL103">
        <v>10.6785761900741</v>
      </c>
      <c r="CM103">
        <v>7.0757486787959003</v>
      </c>
      <c r="CN103">
        <v>1.80240320413248</v>
      </c>
      <c r="CO103">
        <v>11.2607507167299</v>
      </c>
      <c r="CP103">
        <v>5.3873849846490796</v>
      </c>
      <c r="CQ103">
        <v>8.4788694841929502</v>
      </c>
      <c r="CR103">
        <v>7.7296749052287703</v>
      </c>
      <c r="CS103">
        <v>0.86782376517545801</v>
      </c>
      <c r="CT103">
        <v>0.60080106799753696</v>
      </c>
      <c r="CU103">
        <v>1.5353805073431299</v>
      </c>
      <c r="CV103">
        <v>0.80106809088097397</v>
      </c>
      <c r="CW103">
        <v>0.86782376478689105</v>
      </c>
    </row>
    <row r="104" spans="1:101" hidden="1" x14ac:dyDescent="0.2">
      <c r="A104">
        <v>1617075969.9000001</v>
      </c>
      <c r="B104">
        <v>7646.3764250949998</v>
      </c>
      <c r="C104">
        <v>4915.8554473929798</v>
      </c>
      <c r="D104">
        <v>4914.54472736968</v>
      </c>
      <c r="E104">
        <v>14868.307265253799</v>
      </c>
      <c r="F104">
        <v>0</v>
      </c>
      <c r="G104">
        <v>0</v>
      </c>
      <c r="H104">
        <v>0</v>
      </c>
      <c r="I104">
        <v>0</v>
      </c>
      <c r="J104">
        <v>7646.3764250949998</v>
      </c>
      <c r="K104">
        <v>4915.8554473929798</v>
      </c>
      <c r="L104">
        <v>4914.54472736968</v>
      </c>
      <c r="M104">
        <v>14868.307265253799</v>
      </c>
      <c r="N104">
        <v>2187.4499332443202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24.069007672848201</v>
      </c>
      <c r="AC104">
        <v>31.105802444821101</v>
      </c>
      <c r="AD104">
        <v>30.900689729771599</v>
      </c>
      <c r="AE104">
        <v>33.159786886868602</v>
      </c>
      <c r="AF104">
        <v>67.543317294568794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21950.796719781301</v>
      </c>
      <c r="AX104">
        <v>10846.046139485199</v>
      </c>
      <c r="AY104">
        <v>22285.961871750402</v>
      </c>
      <c r="AZ104">
        <v>14667.178241605699</v>
      </c>
      <c r="BA104">
        <v>11824.7663551401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37436.029068604497</v>
      </c>
      <c r="BS104">
        <v>20734.231230830701</v>
      </c>
      <c r="BT104">
        <v>39119.984002133002</v>
      </c>
      <c r="BU104">
        <v>26010.676346554199</v>
      </c>
      <c r="BV104">
        <v>18737.449933244301</v>
      </c>
      <c r="BW104">
        <v>0.22961949265695999</v>
      </c>
      <c r="BX104">
        <v>0.37370493991972098</v>
      </c>
      <c r="BY104">
        <v>0</v>
      </c>
      <c r="BZ104">
        <v>12.394159610547501</v>
      </c>
      <c r="CA104">
        <v>8.4544605948701506</v>
      </c>
      <c r="CB104">
        <v>15.8112251699462</v>
      </c>
      <c r="CC104">
        <v>10.291998078217199</v>
      </c>
      <c r="CD104">
        <v>0.73431241658649005</v>
      </c>
      <c r="CE104">
        <v>10.7273818253618</v>
      </c>
      <c r="CF104">
        <v>6.92092278956558</v>
      </c>
      <c r="CG104">
        <v>11.345153979547</v>
      </c>
      <c r="CH104">
        <v>7.8497838039978003</v>
      </c>
      <c r="CI104">
        <v>0.667556742292021</v>
      </c>
      <c r="CJ104">
        <v>9.1939462631152598</v>
      </c>
      <c r="CK104">
        <v>7.52100280040443</v>
      </c>
      <c r="CL104">
        <v>10.6785761900741</v>
      </c>
      <c r="CM104">
        <v>7.0757486787959003</v>
      </c>
      <c r="CN104">
        <v>1.80240320413248</v>
      </c>
      <c r="CO104">
        <v>11.2607507167299</v>
      </c>
      <c r="CP104">
        <v>5.3873849846490796</v>
      </c>
      <c r="CQ104">
        <v>8.4788694841929502</v>
      </c>
      <c r="CR104">
        <v>7.7296749052287703</v>
      </c>
      <c r="CS104">
        <v>0.86782376517545801</v>
      </c>
      <c r="CT104">
        <v>0.60080106799753696</v>
      </c>
      <c r="CU104">
        <v>1.5353805073431299</v>
      </c>
      <c r="CV104">
        <v>0.80106809088097397</v>
      </c>
      <c r="CW104">
        <v>0.86782376478689105</v>
      </c>
    </row>
    <row r="105" spans="1:101" hidden="1" x14ac:dyDescent="0.2">
      <c r="A105">
        <v>1617075974.9000001</v>
      </c>
      <c r="B105">
        <v>7646.3764250949998</v>
      </c>
      <c r="C105">
        <v>4915.8554473929798</v>
      </c>
      <c r="D105">
        <v>4914.54472736968</v>
      </c>
      <c r="E105">
        <v>14868.307265253799</v>
      </c>
      <c r="F105">
        <v>0</v>
      </c>
      <c r="G105">
        <v>0</v>
      </c>
      <c r="H105">
        <v>0</v>
      </c>
      <c r="I105">
        <v>0</v>
      </c>
      <c r="J105">
        <v>7646.3764250949998</v>
      </c>
      <c r="K105">
        <v>4915.8554473929798</v>
      </c>
      <c r="L105">
        <v>4914.54472736968</v>
      </c>
      <c r="M105">
        <v>14868.307265253799</v>
      </c>
      <c r="N105">
        <v>2187.4499332443202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24.069007672848201</v>
      </c>
      <c r="AC105">
        <v>31.105802444821101</v>
      </c>
      <c r="AD105">
        <v>30.900689729771599</v>
      </c>
      <c r="AE105">
        <v>33.159786886868602</v>
      </c>
      <c r="AF105">
        <v>67.543317294568794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21950.796719781301</v>
      </c>
      <c r="AX105">
        <v>10846.046139485199</v>
      </c>
      <c r="AY105">
        <v>22285.961871750402</v>
      </c>
      <c r="AZ105">
        <v>14667.178241605699</v>
      </c>
      <c r="BA105">
        <v>11824.7663551401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37436.029068604497</v>
      </c>
      <c r="BS105">
        <v>20734.231230830701</v>
      </c>
      <c r="BT105">
        <v>39119.984002133002</v>
      </c>
      <c r="BU105">
        <v>26010.676346554199</v>
      </c>
      <c r="BV105">
        <v>18737.449933244301</v>
      </c>
      <c r="BW105">
        <v>0.22961949265695999</v>
      </c>
      <c r="BX105">
        <v>0.37370493991972098</v>
      </c>
      <c r="BY105">
        <v>0</v>
      </c>
      <c r="BZ105">
        <v>12.394159610547501</v>
      </c>
      <c r="CA105">
        <v>8.4544605948701506</v>
      </c>
      <c r="CB105">
        <v>15.8112251699462</v>
      </c>
      <c r="CC105">
        <v>10.291998078217199</v>
      </c>
      <c r="CD105">
        <v>0.73431241658649005</v>
      </c>
      <c r="CE105">
        <v>10.7273818253618</v>
      </c>
      <c r="CF105">
        <v>6.92092278956558</v>
      </c>
      <c r="CG105">
        <v>11.345153979547</v>
      </c>
      <c r="CH105">
        <v>7.8497838039978003</v>
      </c>
      <c r="CI105">
        <v>0.667556742292021</v>
      </c>
      <c r="CJ105">
        <v>9.1939462631152598</v>
      </c>
      <c r="CK105">
        <v>7.52100280040443</v>
      </c>
      <c r="CL105">
        <v>10.6785761900741</v>
      </c>
      <c r="CM105">
        <v>7.0757486787959003</v>
      </c>
      <c r="CN105">
        <v>1.80240320413248</v>
      </c>
      <c r="CO105">
        <v>11.2607507167299</v>
      </c>
      <c r="CP105">
        <v>5.3873849846490796</v>
      </c>
      <c r="CQ105">
        <v>8.4788694841929502</v>
      </c>
      <c r="CR105">
        <v>7.7296749052287703</v>
      </c>
      <c r="CS105">
        <v>0.86782376517545801</v>
      </c>
      <c r="CT105">
        <v>0.60080106799753696</v>
      </c>
      <c r="CU105">
        <v>1.5353805073431299</v>
      </c>
      <c r="CV105">
        <v>0.80106809088097397</v>
      </c>
      <c r="CW105">
        <v>0.86782376478689105</v>
      </c>
    </row>
    <row r="106" spans="1:101" hidden="1" x14ac:dyDescent="0.2">
      <c r="A106">
        <v>1617075979.9000001</v>
      </c>
      <c r="B106">
        <v>7646.3764250949998</v>
      </c>
      <c r="C106">
        <v>4915.8554473929798</v>
      </c>
      <c r="D106">
        <v>4914.54472736968</v>
      </c>
      <c r="E106">
        <v>14868.307265253799</v>
      </c>
      <c r="F106">
        <v>0</v>
      </c>
      <c r="G106">
        <v>0</v>
      </c>
      <c r="H106">
        <v>0</v>
      </c>
      <c r="I106">
        <v>0</v>
      </c>
      <c r="J106">
        <v>7646.3764250949998</v>
      </c>
      <c r="K106">
        <v>4915.8554473929798</v>
      </c>
      <c r="L106">
        <v>4914.54472736968</v>
      </c>
      <c r="M106">
        <v>14868.307265253799</v>
      </c>
      <c r="N106">
        <v>2187.4499332443202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24.069007672848201</v>
      </c>
      <c r="AC106">
        <v>31.105802444821101</v>
      </c>
      <c r="AD106">
        <v>30.900689729771599</v>
      </c>
      <c r="AE106">
        <v>33.159786886868602</v>
      </c>
      <c r="AF106">
        <v>67.543317294568794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21950.796719781301</v>
      </c>
      <c r="AX106">
        <v>10846.046139485199</v>
      </c>
      <c r="AY106">
        <v>22285.961871750402</v>
      </c>
      <c r="AZ106">
        <v>14667.178241605699</v>
      </c>
      <c r="BA106">
        <v>11824.7663551401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37436.029068604497</v>
      </c>
      <c r="BS106">
        <v>20734.231230830701</v>
      </c>
      <c r="BT106">
        <v>39119.984002133002</v>
      </c>
      <c r="BU106">
        <v>26010.676346554199</v>
      </c>
      <c r="BV106">
        <v>18737.449933244301</v>
      </c>
      <c r="BW106">
        <v>0.22961949265695999</v>
      </c>
      <c r="BX106">
        <v>0.37370493991972098</v>
      </c>
      <c r="BY106">
        <v>0</v>
      </c>
      <c r="BZ106">
        <v>12.394159610547501</v>
      </c>
      <c r="CA106">
        <v>8.4544605948701506</v>
      </c>
      <c r="CB106">
        <v>15.8112251699462</v>
      </c>
      <c r="CC106">
        <v>10.291998078217199</v>
      </c>
      <c r="CD106">
        <v>0.73431241658649005</v>
      </c>
      <c r="CE106">
        <v>10.7273818253618</v>
      </c>
      <c r="CF106">
        <v>6.92092278956558</v>
      </c>
      <c r="CG106">
        <v>11.345153979547</v>
      </c>
      <c r="CH106">
        <v>7.8497838039978003</v>
      </c>
      <c r="CI106">
        <v>0.667556742292021</v>
      </c>
      <c r="CJ106">
        <v>9.1939462631152598</v>
      </c>
      <c r="CK106">
        <v>7.52100280040443</v>
      </c>
      <c r="CL106">
        <v>10.6785761900741</v>
      </c>
      <c r="CM106">
        <v>7.0757486787959003</v>
      </c>
      <c r="CN106">
        <v>1.80240320413248</v>
      </c>
      <c r="CO106">
        <v>11.2607507167299</v>
      </c>
      <c r="CP106">
        <v>5.3873849846490796</v>
      </c>
      <c r="CQ106">
        <v>8.4788694841929502</v>
      </c>
      <c r="CR106">
        <v>7.7296749052287703</v>
      </c>
      <c r="CS106">
        <v>0.86782376517545801</v>
      </c>
      <c r="CT106">
        <v>0.60080106799753696</v>
      </c>
      <c r="CU106">
        <v>1.5353805073431299</v>
      </c>
      <c r="CV106">
        <v>0.80106809088097397</v>
      </c>
      <c r="CW106">
        <v>0.86782376478689105</v>
      </c>
    </row>
    <row r="107" spans="1:101" hidden="1" x14ac:dyDescent="0.2">
      <c r="A107">
        <v>1617075984.9000001</v>
      </c>
      <c r="B107">
        <v>7646.3764250949998</v>
      </c>
      <c r="C107">
        <v>4915.8554473929798</v>
      </c>
      <c r="D107">
        <v>9428.3426741393105</v>
      </c>
      <c r="E107">
        <v>14868.307265253799</v>
      </c>
      <c r="F107">
        <v>0</v>
      </c>
      <c r="G107">
        <v>0</v>
      </c>
      <c r="H107">
        <v>0</v>
      </c>
      <c r="I107">
        <v>0</v>
      </c>
      <c r="J107">
        <v>7646.3764250949998</v>
      </c>
      <c r="K107">
        <v>4915.8554473929798</v>
      </c>
      <c r="L107">
        <v>9428.3426741393105</v>
      </c>
      <c r="M107">
        <v>14868.307265253799</v>
      </c>
      <c r="N107">
        <v>2187.4499332443202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24.069007672848201</v>
      </c>
      <c r="AC107">
        <v>31.105802444821101</v>
      </c>
      <c r="AD107">
        <v>30.9004856375178</v>
      </c>
      <c r="AE107">
        <v>33.159786886868602</v>
      </c>
      <c r="AF107">
        <v>67.543317294568794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21950.796719781301</v>
      </c>
      <c r="AX107">
        <v>10846.046139485199</v>
      </c>
      <c r="AY107">
        <v>15453.579530290899</v>
      </c>
      <c r="AZ107">
        <v>14667.178241605699</v>
      </c>
      <c r="BA107">
        <v>11824.7663551401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37436.029068604497</v>
      </c>
      <c r="BS107">
        <v>20734.231230830701</v>
      </c>
      <c r="BT107">
        <v>27764.7784894582</v>
      </c>
      <c r="BU107">
        <v>26010.676346554199</v>
      </c>
      <c r="BV107">
        <v>18737.449933244301</v>
      </c>
      <c r="BW107">
        <v>0.22961949265695999</v>
      </c>
      <c r="BX107">
        <v>0.37370493991972098</v>
      </c>
      <c r="BY107">
        <v>0</v>
      </c>
      <c r="BZ107">
        <v>12.394159610547501</v>
      </c>
      <c r="CA107">
        <v>8.4544605948701506</v>
      </c>
      <c r="CB107">
        <v>11.379103282618299</v>
      </c>
      <c r="CC107">
        <v>10.291998078217199</v>
      </c>
      <c r="CD107">
        <v>0.73431241658649005</v>
      </c>
      <c r="CE107">
        <v>10.7273818253618</v>
      </c>
      <c r="CF107">
        <v>6.92092278956558</v>
      </c>
      <c r="CG107">
        <v>8.6602615425518508</v>
      </c>
      <c r="CH107">
        <v>7.8497838039978003</v>
      </c>
      <c r="CI107">
        <v>0.667556742292021</v>
      </c>
      <c r="CJ107">
        <v>9.1939462631152598</v>
      </c>
      <c r="CK107">
        <v>7.52100280040443</v>
      </c>
      <c r="CL107">
        <v>7.8262610087915103</v>
      </c>
      <c r="CM107">
        <v>7.0757486787959003</v>
      </c>
      <c r="CN107">
        <v>1.80240320413248</v>
      </c>
      <c r="CO107">
        <v>11.2607507167299</v>
      </c>
      <c r="CP107">
        <v>5.3873849846490796</v>
      </c>
      <c r="CQ107">
        <v>7.3592207099362099</v>
      </c>
      <c r="CR107">
        <v>7.7296749052287703</v>
      </c>
      <c r="CS107">
        <v>0.86782376517545801</v>
      </c>
      <c r="CT107">
        <v>0.60080106799753696</v>
      </c>
      <c r="CU107">
        <v>1.5353805073431299</v>
      </c>
      <c r="CV107">
        <v>0.80106809088097397</v>
      </c>
      <c r="CW107">
        <v>0.86782376478689105</v>
      </c>
    </row>
    <row r="108" spans="1:101" hidden="1" x14ac:dyDescent="0.2">
      <c r="A108">
        <v>1617075989.9000001</v>
      </c>
      <c r="B108">
        <v>7646.3764250949998</v>
      </c>
      <c r="C108">
        <v>4915.8554473929798</v>
      </c>
      <c r="D108">
        <v>9428.3426741393105</v>
      </c>
      <c r="E108">
        <v>14868.307265253799</v>
      </c>
      <c r="F108">
        <v>0</v>
      </c>
      <c r="G108">
        <v>0</v>
      </c>
      <c r="H108">
        <v>0</v>
      </c>
      <c r="I108">
        <v>0</v>
      </c>
      <c r="J108">
        <v>7646.3764250949998</v>
      </c>
      <c r="K108">
        <v>4915.8554473929798</v>
      </c>
      <c r="L108">
        <v>9428.3426741393105</v>
      </c>
      <c r="M108">
        <v>14868.307265253799</v>
      </c>
      <c r="N108">
        <v>2187.4499332443202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24.069007672848201</v>
      </c>
      <c r="AC108">
        <v>31.105802444821101</v>
      </c>
      <c r="AD108">
        <v>30.9004856375178</v>
      </c>
      <c r="AE108">
        <v>33.159786886868602</v>
      </c>
      <c r="AF108">
        <v>67.543317294568794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21950.796719781301</v>
      </c>
      <c r="AX108">
        <v>10846.046139485199</v>
      </c>
      <c r="AY108">
        <v>15453.579530290899</v>
      </c>
      <c r="AZ108">
        <v>14667.178241605699</v>
      </c>
      <c r="BA108">
        <v>11824.7663551401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37436.029068604497</v>
      </c>
      <c r="BS108">
        <v>20734.231230830701</v>
      </c>
      <c r="BT108">
        <v>27764.7784894582</v>
      </c>
      <c r="BU108">
        <v>26010.676346554199</v>
      </c>
      <c r="BV108">
        <v>18737.449933244301</v>
      </c>
      <c r="BW108">
        <v>0.22961949265695999</v>
      </c>
      <c r="BX108">
        <v>0.37370493991972098</v>
      </c>
      <c r="BY108">
        <v>0</v>
      </c>
      <c r="BZ108">
        <v>12.394159610547501</v>
      </c>
      <c r="CA108">
        <v>8.4544605948701506</v>
      </c>
      <c r="CB108">
        <v>11.379103282618299</v>
      </c>
      <c r="CC108">
        <v>10.291998078217199</v>
      </c>
      <c r="CD108">
        <v>0.73431241658649005</v>
      </c>
      <c r="CE108">
        <v>10.7273818253618</v>
      </c>
      <c r="CF108">
        <v>6.92092278956558</v>
      </c>
      <c r="CG108">
        <v>8.6602615425518508</v>
      </c>
      <c r="CH108">
        <v>7.8497838039978003</v>
      </c>
      <c r="CI108">
        <v>0.667556742292021</v>
      </c>
      <c r="CJ108">
        <v>9.1939462631152598</v>
      </c>
      <c r="CK108">
        <v>7.52100280040443</v>
      </c>
      <c r="CL108">
        <v>7.8262610087915103</v>
      </c>
      <c r="CM108">
        <v>7.0757486787959003</v>
      </c>
      <c r="CN108">
        <v>1.80240320413248</v>
      </c>
      <c r="CO108">
        <v>11.2607507167299</v>
      </c>
      <c r="CP108">
        <v>5.3873849846490796</v>
      </c>
      <c r="CQ108">
        <v>7.3592207099362099</v>
      </c>
      <c r="CR108">
        <v>7.7296749052287703</v>
      </c>
      <c r="CS108">
        <v>0.86782376517545801</v>
      </c>
      <c r="CT108">
        <v>0.60080106799753696</v>
      </c>
      <c r="CU108">
        <v>1.5353805073431299</v>
      </c>
      <c r="CV108">
        <v>0.80106809088097397</v>
      </c>
      <c r="CW108">
        <v>0.86782376478689105</v>
      </c>
    </row>
    <row r="109" spans="1:101" hidden="1" x14ac:dyDescent="0.2">
      <c r="A109">
        <v>1617075994.9000001</v>
      </c>
      <c r="B109">
        <v>7646.3764250949998</v>
      </c>
      <c r="C109">
        <v>4915.8554473929798</v>
      </c>
      <c r="D109">
        <v>9428.3426741393105</v>
      </c>
      <c r="E109">
        <v>14868.307265253799</v>
      </c>
      <c r="F109">
        <v>0</v>
      </c>
      <c r="G109">
        <v>0</v>
      </c>
      <c r="H109">
        <v>0</v>
      </c>
      <c r="I109">
        <v>0</v>
      </c>
      <c r="J109">
        <v>7646.3764250949998</v>
      </c>
      <c r="K109">
        <v>4915.8554473929798</v>
      </c>
      <c r="L109">
        <v>9428.3426741393105</v>
      </c>
      <c r="M109">
        <v>14868.307265253799</v>
      </c>
      <c r="N109">
        <v>2187.4499332443202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24.069007672848201</v>
      </c>
      <c r="AC109">
        <v>31.105802444821101</v>
      </c>
      <c r="AD109">
        <v>30.9004856375178</v>
      </c>
      <c r="AE109">
        <v>33.159786886868602</v>
      </c>
      <c r="AF109">
        <v>67.543317294568794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21950.796719781301</v>
      </c>
      <c r="AX109">
        <v>10846.046139485199</v>
      </c>
      <c r="AY109">
        <v>15453.579530290899</v>
      </c>
      <c r="AZ109">
        <v>14667.178241605699</v>
      </c>
      <c r="BA109">
        <v>11824.7663551401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37436.029068604497</v>
      </c>
      <c r="BS109">
        <v>20734.231230830701</v>
      </c>
      <c r="BT109">
        <v>27764.7784894582</v>
      </c>
      <c r="BU109">
        <v>26010.676346554199</v>
      </c>
      <c r="BV109">
        <v>18737.449933244301</v>
      </c>
      <c r="BW109">
        <v>0.22961949265695999</v>
      </c>
      <c r="BX109">
        <v>0.37370493991972098</v>
      </c>
      <c r="BY109">
        <v>0</v>
      </c>
      <c r="BZ109">
        <v>12.394159610547501</v>
      </c>
      <c r="CA109">
        <v>8.4544605948701506</v>
      </c>
      <c r="CB109">
        <v>11.379103282618299</v>
      </c>
      <c r="CC109">
        <v>10.291998078217199</v>
      </c>
      <c r="CD109">
        <v>0.73431241658649005</v>
      </c>
      <c r="CE109">
        <v>10.7273818253618</v>
      </c>
      <c r="CF109">
        <v>6.92092278956558</v>
      </c>
      <c r="CG109">
        <v>8.6602615425518508</v>
      </c>
      <c r="CH109">
        <v>7.8497838039978003</v>
      </c>
      <c r="CI109">
        <v>0.667556742292021</v>
      </c>
      <c r="CJ109">
        <v>9.1939462631152598</v>
      </c>
      <c r="CK109">
        <v>7.52100280040443</v>
      </c>
      <c r="CL109">
        <v>7.8262610087915103</v>
      </c>
      <c r="CM109">
        <v>7.0757486787959003</v>
      </c>
      <c r="CN109">
        <v>1.80240320413248</v>
      </c>
      <c r="CO109">
        <v>11.2607507167299</v>
      </c>
      <c r="CP109">
        <v>5.3873849846490796</v>
      </c>
      <c r="CQ109">
        <v>7.3592207099362099</v>
      </c>
      <c r="CR109">
        <v>7.7296749052287703</v>
      </c>
      <c r="CS109">
        <v>0.86782376517545801</v>
      </c>
      <c r="CT109">
        <v>0.60080106799753696</v>
      </c>
      <c r="CU109">
        <v>1.5353805073431299</v>
      </c>
      <c r="CV109">
        <v>0.80106809088097397</v>
      </c>
      <c r="CW109">
        <v>0.86782376478689105</v>
      </c>
    </row>
    <row r="110" spans="1:101" hidden="1" x14ac:dyDescent="0.2">
      <c r="A110">
        <v>1617075999.9000001</v>
      </c>
      <c r="B110">
        <v>7646.3764250949998</v>
      </c>
      <c r="C110">
        <v>4915.8554473929798</v>
      </c>
      <c r="D110">
        <v>9428.3426741393105</v>
      </c>
      <c r="E110">
        <v>14868.307265253799</v>
      </c>
      <c r="F110">
        <v>0</v>
      </c>
      <c r="G110">
        <v>0</v>
      </c>
      <c r="H110">
        <v>0</v>
      </c>
      <c r="I110">
        <v>0</v>
      </c>
      <c r="J110">
        <v>7646.3764250949998</v>
      </c>
      <c r="K110">
        <v>4915.8554473929798</v>
      </c>
      <c r="L110">
        <v>9428.3426741393105</v>
      </c>
      <c r="M110">
        <v>14868.307265253799</v>
      </c>
      <c r="N110">
        <v>2187.4499332443202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24.069007672848201</v>
      </c>
      <c r="AC110">
        <v>31.105802444821101</v>
      </c>
      <c r="AD110">
        <v>30.9004856375178</v>
      </c>
      <c r="AE110">
        <v>33.159786886868602</v>
      </c>
      <c r="AF110">
        <v>67.543317294568794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21950.796719781301</v>
      </c>
      <c r="AX110">
        <v>10846.046139485199</v>
      </c>
      <c r="AY110">
        <v>15453.579530290899</v>
      </c>
      <c r="AZ110">
        <v>14667.178241605699</v>
      </c>
      <c r="BA110">
        <v>11824.7663551401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37436.029068604497</v>
      </c>
      <c r="BS110">
        <v>20734.231230830701</v>
      </c>
      <c r="BT110">
        <v>27764.7784894582</v>
      </c>
      <c r="BU110">
        <v>26010.676346554199</v>
      </c>
      <c r="BV110">
        <v>18737.449933244301</v>
      </c>
      <c r="BW110">
        <v>0.22961949265695999</v>
      </c>
      <c r="BX110">
        <v>0.37370493991972098</v>
      </c>
      <c r="BY110">
        <v>0</v>
      </c>
      <c r="BZ110">
        <v>12.394159610547501</v>
      </c>
      <c r="CA110">
        <v>8.4544605948701506</v>
      </c>
      <c r="CB110">
        <v>11.379103282618299</v>
      </c>
      <c r="CC110">
        <v>10.291998078217199</v>
      </c>
      <c r="CD110">
        <v>0.73431241658649005</v>
      </c>
      <c r="CE110">
        <v>10.7273818253618</v>
      </c>
      <c r="CF110">
        <v>6.92092278956558</v>
      </c>
      <c r="CG110">
        <v>8.6602615425518508</v>
      </c>
      <c r="CH110">
        <v>7.8497838039978003</v>
      </c>
      <c r="CI110">
        <v>0.667556742292021</v>
      </c>
      <c r="CJ110">
        <v>9.1939462631152598</v>
      </c>
      <c r="CK110">
        <v>7.52100280040443</v>
      </c>
      <c r="CL110">
        <v>7.8262610087915103</v>
      </c>
      <c r="CM110">
        <v>7.0757486787959003</v>
      </c>
      <c r="CN110">
        <v>1.80240320413248</v>
      </c>
      <c r="CO110">
        <v>11.2607507167299</v>
      </c>
      <c r="CP110">
        <v>5.3873849846490796</v>
      </c>
      <c r="CQ110">
        <v>7.3592207099362099</v>
      </c>
      <c r="CR110">
        <v>7.7296749052287703</v>
      </c>
      <c r="CS110">
        <v>0.86782376517545801</v>
      </c>
      <c r="CT110">
        <v>0.60080106799753696</v>
      </c>
      <c r="CU110">
        <v>1.5353805073431299</v>
      </c>
      <c r="CV110">
        <v>0.80106809088097397</v>
      </c>
      <c r="CW110">
        <v>0.86782376478689105</v>
      </c>
    </row>
    <row r="111" spans="1:101" hidden="1" x14ac:dyDescent="0.2">
      <c r="A111">
        <v>1617076004.9000001</v>
      </c>
      <c r="B111">
        <v>7646.3764250949998</v>
      </c>
      <c r="C111">
        <v>4915.8554473929798</v>
      </c>
      <c r="D111">
        <v>9428.3426741393105</v>
      </c>
      <c r="E111">
        <v>14868.307265253799</v>
      </c>
      <c r="F111">
        <v>0</v>
      </c>
      <c r="G111">
        <v>0</v>
      </c>
      <c r="H111">
        <v>0</v>
      </c>
      <c r="I111">
        <v>0</v>
      </c>
      <c r="J111">
        <v>7646.3764250949998</v>
      </c>
      <c r="K111">
        <v>4915.8554473929798</v>
      </c>
      <c r="L111">
        <v>9428.3426741393105</v>
      </c>
      <c r="M111">
        <v>14868.307265253799</v>
      </c>
      <c r="N111">
        <v>2187.4499332443202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24.069007672848201</v>
      </c>
      <c r="AC111">
        <v>31.105802444821101</v>
      </c>
      <c r="AD111">
        <v>30.9004856375178</v>
      </c>
      <c r="AE111">
        <v>33.159786886868602</v>
      </c>
      <c r="AF111">
        <v>67.543317294568794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21950.796719781301</v>
      </c>
      <c r="AX111">
        <v>10846.046139485199</v>
      </c>
      <c r="AY111">
        <v>15453.579530290899</v>
      </c>
      <c r="AZ111">
        <v>14667.178241605699</v>
      </c>
      <c r="BA111">
        <v>11824.7663551401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37436.029068604497</v>
      </c>
      <c r="BS111">
        <v>20734.231230830701</v>
      </c>
      <c r="BT111">
        <v>27764.7784894582</v>
      </c>
      <c r="BU111">
        <v>26010.676346554199</v>
      </c>
      <c r="BV111">
        <v>18737.449933244301</v>
      </c>
      <c r="BW111">
        <v>0.22961949265695999</v>
      </c>
      <c r="BX111">
        <v>0.37370493991972098</v>
      </c>
      <c r="BY111">
        <v>0</v>
      </c>
      <c r="BZ111">
        <v>12.394159610547501</v>
      </c>
      <c r="CA111">
        <v>8.4544605948701506</v>
      </c>
      <c r="CB111">
        <v>11.379103282618299</v>
      </c>
      <c r="CC111">
        <v>10.291998078217199</v>
      </c>
      <c r="CD111">
        <v>0.73431241658649005</v>
      </c>
      <c r="CE111">
        <v>10.7273818253618</v>
      </c>
      <c r="CF111">
        <v>6.92092278956558</v>
      </c>
      <c r="CG111">
        <v>8.6602615425518508</v>
      </c>
      <c r="CH111">
        <v>7.8497838039978003</v>
      </c>
      <c r="CI111">
        <v>0.667556742292021</v>
      </c>
      <c r="CJ111">
        <v>9.1939462631152598</v>
      </c>
      <c r="CK111">
        <v>7.52100280040443</v>
      </c>
      <c r="CL111">
        <v>7.8262610087915103</v>
      </c>
      <c r="CM111">
        <v>7.0757486787959003</v>
      </c>
      <c r="CN111">
        <v>1.80240320413248</v>
      </c>
      <c r="CO111">
        <v>11.2607507167299</v>
      </c>
      <c r="CP111">
        <v>5.3873849846490796</v>
      </c>
      <c r="CQ111">
        <v>7.3592207099362099</v>
      </c>
      <c r="CR111">
        <v>7.7296749052287703</v>
      </c>
      <c r="CS111">
        <v>0.86782376517545801</v>
      </c>
      <c r="CT111">
        <v>0.60080106799753696</v>
      </c>
      <c r="CU111">
        <v>1.5353805073431299</v>
      </c>
      <c r="CV111">
        <v>0.80106809088097397</v>
      </c>
      <c r="CW111">
        <v>0.86782376478689105</v>
      </c>
    </row>
    <row r="112" spans="1:101" hidden="1" x14ac:dyDescent="0.2">
      <c r="A112">
        <v>1617076009.9000001</v>
      </c>
      <c r="B112">
        <v>7646.3764250949998</v>
      </c>
      <c r="C112">
        <v>4915.8554473929798</v>
      </c>
      <c r="D112">
        <v>9428.3426741393105</v>
      </c>
      <c r="E112">
        <v>14868.307265253799</v>
      </c>
      <c r="F112">
        <v>0</v>
      </c>
      <c r="G112">
        <v>0</v>
      </c>
      <c r="H112">
        <v>0</v>
      </c>
      <c r="I112">
        <v>0</v>
      </c>
      <c r="J112">
        <v>7646.3764250949998</v>
      </c>
      <c r="K112">
        <v>4915.8554473929798</v>
      </c>
      <c r="L112">
        <v>9428.3426741393105</v>
      </c>
      <c r="M112">
        <v>14868.307265253799</v>
      </c>
      <c r="N112">
        <v>2187.4499332443202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24.069007672848201</v>
      </c>
      <c r="AC112">
        <v>31.105802444821101</v>
      </c>
      <c r="AD112">
        <v>30.9004856375178</v>
      </c>
      <c r="AE112">
        <v>33.159786886868602</v>
      </c>
      <c r="AF112">
        <v>67.543317294568794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21950.796719781301</v>
      </c>
      <c r="AX112">
        <v>10846.046139485199</v>
      </c>
      <c r="AY112">
        <v>15453.579530290899</v>
      </c>
      <c r="AZ112">
        <v>14667.178241605699</v>
      </c>
      <c r="BA112">
        <v>11824.7663551401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37436.029068604497</v>
      </c>
      <c r="BS112">
        <v>20734.231230830701</v>
      </c>
      <c r="BT112">
        <v>27764.7784894582</v>
      </c>
      <c r="BU112">
        <v>26010.676346554199</v>
      </c>
      <c r="BV112">
        <v>18737.449933244301</v>
      </c>
      <c r="BW112">
        <v>0.22961949265695999</v>
      </c>
      <c r="BX112">
        <v>0.37370493991972098</v>
      </c>
      <c r="BY112">
        <v>0</v>
      </c>
      <c r="BZ112">
        <v>12.394159610547501</v>
      </c>
      <c r="CA112">
        <v>8.4544605948701506</v>
      </c>
      <c r="CB112">
        <v>11.379103282618299</v>
      </c>
      <c r="CC112">
        <v>10.291998078217199</v>
      </c>
      <c r="CD112">
        <v>0.73431241658649005</v>
      </c>
      <c r="CE112">
        <v>10.7273818253618</v>
      </c>
      <c r="CF112">
        <v>6.92092278956558</v>
      </c>
      <c r="CG112">
        <v>8.6602615425518508</v>
      </c>
      <c r="CH112">
        <v>7.8497838039978003</v>
      </c>
      <c r="CI112">
        <v>0.667556742292021</v>
      </c>
      <c r="CJ112">
        <v>9.1939462631152598</v>
      </c>
      <c r="CK112">
        <v>7.52100280040443</v>
      </c>
      <c r="CL112">
        <v>7.8262610087915103</v>
      </c>
      <c r="CM112">
        <v>7.0757486787959003</v>
      </c>
      <c r="CN112">
        <v>1.80240320413248</v>
      </c>
      <c r="CO112">
        <v>11.2607507167299</v>
      </c>
      <c r="CP112">
        <v>5.3873849846490796</v>
      </c>
      <c r="CQ112">
        <v>7.3592207099362099</v>
      </c>
      <c r="CR112">
        <v>7.7296749052287703</v>
      </c>
      <c r="CS112">
        <v>0.86782376517545801</v>
      </c>
      <c r="CT112">
        <v>0.60080106799753696</v>
      </c>
      <c r="CU112">
        <v>1.5353805073431299</v>
      </c>
      <c r="CV112">
        <v>0.80106809088097397</v>
      </c>
      <c r="CW112">
        <v>0.86782376478689105</v>
      </c>
    </row>
    <row r="113" spans="1:101" hidden="1" x14ac:dyDescent="0.2">
      <c r="A113">
        <v>1617076014.9000001</v>
      </c>
      <c r="B113">
        <v>7646.3764250949998</v>
      </c>
      <c r="C113">
        <v>4915.8554473929798</v>
      </c>
      <c r="D113">
        <v>9428.3426741393105</v>
      </c>
      <c r="E113">
        <v>14868.307265253799</v>
      </c>
      <c r="F113">
        <v>0</v>
      </c>
      <c r="G113">
        <v>0</v>
      </c>
      <c r="H113">
        <v>0</v>
      </c>
      <c r="I113">
        <v>0</v>
      </c>
      <c r="J113">
        <v>7646.3764250949998</v>
      </c>
      <c r="K113">
        <v>4915.8554473929798</v>
      </c>
      <c r="L113">
        <v>9428.3426741393105</v>
      </c>
      <c r="M113">
        <v>14868.307265253799</v>
      </c>
      <c r="N113">
        <v>2187.4499332443202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24.069007672848201</v>
      </c>
      <c r="AC113">
        <v>31.105802444821101</v>
      </c>
      <c r="AD113">
        <v>30.9004856375178</v>
      </c>
      <c r="AE113">
        <v>33.159786886868602</v>
      </c>
      <c r="AF113">
        <v>67.543317294568794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21950.796719781301</v>
      </c>
      <c r="AX113">
        <v>10846.046139485199</v>
      </c>
      <c r="AY113">
        <v>15453.579530290899</v>
      </c>
      <c r="AZ113">
        <v>14667.178241605699</v>
      </c>
      <c r="BA113">
        <v>11824.7663551401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37436.029068604497</v>
      </c>
      <c r="BS113">
        <v>20734.231230830701</v>
      </c>
      <c r="BT113">
        <v>27764.7784894582</v>
      </c>
      <c r="BU113">
        <v>26010.676346554199</v>
      </c>
      <c r="BV113">
        <v>18737.449933244301</v>
      </c>
      <c r="BW113">
        <v>0.22961949265695999</v>
      </c>
      <c r="BX113">
        <v>0.37370493991972098</v>
      </c>
      <c r="BY113">
        <v>0</v>
      </c>
      <c r="BZ113">
        <v>12.394159610547501</v>
      </c>
      <c r="CA113">
        <v>8.4544605948701506</v>
      </c>
      <c r="CB113">
        <v>11.379103282618299</v>
      </c>
      <c r="CC113">
        <v>10.291998078217199</v>
      </c>
      <c r="CD113">
        <v>0.73431241658649005</v>
      </c>
      <c r="CE113">
        <v>10.7273818253618</v>
      </c>
      <c r="CF113">
        <v>6.92092278956558</v>
      </c>
      <c r="CG113">
        <v>8.6602615425518508</v>
      </c>
      <c r="CH113">
        <v>7.8497838039978003</v>
      </c>
      <c r="CI113">
        <v>0.667556742292021</v>
      </c>
      <c r="CJ113">
        <v>9.1939462631152598</v>
      </c>
      <c r="CK113">
        <v>7.52100280040443</v>
      </c>
      <c r="CL113">
        <v>7.8262610087915103</v>
      </c>
      <c r="CM113">
        <v>7.0757486787959003</v>
      </c>
      <c r="CN113">
        <v>1.80240320413248</v>
      </c>
      <c r="CO113">
        <v>11.2607507167299</v>
      </c>
      <c r="CP113">
        <v>5.3873849846490796</v>
      </c>
      <c r="CQ113">
        <v>7.3592207099362099</v>
      </c>
      <c r="CR113">
        <v>7.7296749052287703</v>
      </c>
      <c r="CS113">
        <v>0.86782376517545801</v>
      </c>
      <c r="CT113">
        <v>0.60080106799753696</v>
      </c>
      <c r="CU113">
        <v>1.5353805073431299</v>
      </c>
      <c r="CV113">
        <v>0.80106809088097397</v>
      </c>
      <c r="CW113">
        <v>0.86782376478689105</v>
      </c>
    </row>
    <row r="114" spans="1:101" hidden="1" x14ac:dyDescent="0.2">
      <c r="A114">
        <v>1617076019.9000001</v>
      </c>
      <c r="B114">
        <v>7646.3764250949998</v>
      </c>
      <c r="C114">
        <v>4915.8554473929798</v>
      </c>
      <c r="D114">
        <v>9428.3426741393105</v>
      </c>
      <c r="E114">
        <v>14868.307265253799</v>
      </c>
      <c r="F114">
        <v>0</v>
      </c>
      <c r="G114">
        <v>0</v>
      </c>
      <c r="H114">
        <v>0</v>
      </c>
      <c r="I114">
        <v>0</v>
      </c>
      <c r="J114">
        <v>7646.3764250949998</v>
      </c>
      <c r="K114">
        <v>4915.8554473929798</v>
      </c>
      <c r="L114">
        <v>9428.3426741393105</v>
      </c>
      <c r="M114">
        <v>14868.307265253799</v>
      </c>
      <c r="N114">
        <v>2187.4499332443202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24.069007672848201</v>
      </c>
      <c r="AC114">
        <v>31.105802444821101</v>
      </c>
      <c r="AD114">
        <v>30.9004856375178</v>
      </c>
      <c r="AE114">
        <v>33.159786886868602</v>
      </c>
      <c r="AF114">
        <v>67.543317294568794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21950.796719781301</v>
      </c>
      <c r="AX114">
        <v>10846.046139485199</v>
      </c>
      <c r="AY114">
        <v>15453.579530290899</v>
      </c>
      <c r="AZ114">
        <v>14667.178241605699</v>
      </c>
      <c r="BA114">
        <v>11824.7663551401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37436.029068604497</v>
      </c>
      <c r="BS114">
        <v>20734.231230830701</v>
      </c>
      <c r="BT114">
        <v>27764.7784894582</v>
      </c>
      <c r="BU114">
        <v>26010.676346554199</v>
      </c>
      <c r="BV114">
        <v>18737.449933244301</v>
      </c>
      <c r="BW114">
        <v>0.22961949265695999</v>
      </c>
      <c r="BX114">
        <v>0.37370493991972098</v>
      </c>
      <c r="BY114">
        <v>0</v>
      </c>
      <c r="BZ114">
        <v>12.394159610547501</v>
      </c>
      <c r="CA114">
        <v>8.4544605948701506</v>
      </c>
      <c r="CB114">
        <v>11.379103282618299</v>
      </c>
      <c r="CC114">
        <v>10.291998078217199</v>
      </c>
      <c r="CD114">
        <v>0.73431241658649005</v>
      </c>
      <c r="CE114">
        <v>10.7273818253618</v>
      </c>
      <c r="CF114">
        <v>6.92092278956558</v>
      </c>
      <c r="CG114">
        <v>8.6602615425518508</v>
      </c>
      <c r="CH114">
        <v>7.8497838039978003</v>
      </c>
      <c r="CI114">
        <v>0.667556742292021</v>
      </c>
      <c r="CJ114">
        <v>9.1939462631152598</v>
      </c>
      <c r="CK114">
        <v>7.52100280040443</v>
      </c>
      <c r="CL114">
        <v>7.8262610087915103</v>
      </c>
      <c r="CM114">
        <v>7.0757486787959003</v>
      </c>
      <c r="CN114">
        <v>1.80240320413248</v>
      </c>
      <c r="CO114">
        <v>11.2607507167299</v>
      </c>
      <c r="CP114">
        <v>5.3873849846490796</v>
      </c>
      <c r="CQ114">
        <v>7.3592207099362099</v>
      </c>
      <c r="CR114">
        <v>7.7296749052287703</v>
      </c>
      <c r="CS114">
        <v>0.86782376517545801</v>
      </c>
      <c r="CT114">
        <v>0.60080106799753696</v>
      </c>
      <c r="CU114">
        <v>1.5353805073431299</v>
      </c>
      <c r="CV114">
        <v>0.80106809088097397</v>
      </c>
      <c r="CW114">
        <v>0.86782376478689105</v>
      </c>
    </row>
    <row r="115" spans="1:101" hidden="1" x14ac:dyDescent="0.2">
      <c r="A115">
        <v>1617076024.9000001</v>
      </c>
      <c r="B115">
        <v>7646.3764250949998</v>
      </c>
      <c r="C115">
        <v>4915.8554473929798</v>
      </c>
      <c r="D115">
        <v>9428.3426741393105</v>
      </c>
      <c r="E115">
        <v>14868.307265253799</v>
      </c>
      <c r="F115">
        <v>0</v>
      </c>
      <c r="G115">
        <v>0</v>
      </c>
      <c r="H115">
        <v>0</v>
      </c>
      <c r="I115">
        <v>0</v>
      </c>
      <c r="J115">
        <v>7646.3764250949998</v>
      </c>
      <c r="K115">
        <v>4915.8554473929798</v>
      </c>
      <c r="L115">
        <v>9428.3426741393105</v>
      </c>
      <c r="M115">
        <v>14868.307265253799</v>
      </c>
      <c r="N115">
        <v>2187.4499332443202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24.069007672848201</v>
      </c>
      <c r="AC115">
        <v>31.105802444821101</v>
      </c>
      <c r="AD115">
        <v>30.9004856375178</v>
      </c>
      <c r="AE115">
        <v>33.159786886868602</v>
      </c>
      <c r="AF115">
        <v>67.543317294568794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21950.796719781301</v>
      </c>
      <c r="AX115">
        <v>10846.046139485199</v>
      </c>
      <c r="AY115">
        <v>15453.579530290899</v>
      </c>
      <c r="AZ115">
        <v>14667.178241605699</v>
      </c>
      <c r="BA115">
        <v>11824.7663551401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37436.029068604497</v>
      </c>
      <c r="BS115">
        <v>20734.231230830701</v>
      </c>
      <c r="BT115">
        <v>27764.7784894582</v>
      </c>
      <c r="BU115">
        <v>26010.676346554199</v>
      </c>
      <c r="BV115">
        <v>18737.449933244301</v>
      </c>
      <c r="BW115">
        <v>0.22961949265695999</v>
      </c>
      <c r="BX115">
        <v>0.37370493991972098</v>
      </c>
      <c r="BY115">
        <v>0</v>
      </c>
      <c r="BZ115">
        <v>12.394159610547501</v>
      </c>
      <c r="CA115">
        <v>8.4544605948701506</v>
      </c>
      <c r="CB115">
        <v>11.379103282618299</v>
      </c>
      <c r="CC115">
        <v>10.291998078217199</v>
      </c>
      <c r="CD115">
        <v>0.73431241658649005</v>
      </c>
      <c r="CE115">
        <v>10.7273818253618</v>
      </c>
      <c r="CF115">
        <v>6.92092278956558</v>
      </c>
      <c r="CG115">
        <v>8.6602615425518508</v>
      </c>
      <c r="CH115">
        <v>7.8497838039978003</v>
      </c>
      <c r="CI115">
        <v>0.667556742292021</v>
      </c>
      <c r="CJ115">
        <v>9.1939462631152598</v>
      </c>
      <c r="CK115">
        <v>7.52100280040443</v>
      </c>
      <c r="CL115">
        <v>7.8262610087915103</v>
      </c>
      <c r="CM115">
        <v>7.0757486787959003</v>
      </c>
      <c r="CN115">
        <v>1.80240320413248</v>
      </c>
      <c r="CO115">
        <v>11.2607507167299</v>
      </c>
      <c r="CP115">
        <v>5.3873849846490796</v>
      </c>
      <c r="CQ115">
        <v>7.3592207099362099</v>
      </c>
      <c r="CR115">
        <v>7.7296749052287703</v>
      </c>
      <c r="CS115">
        <v>0.86782376517545801</v>
      </c>
      <c r="CT115">
        <v>0.60080106799753696</v>
      </c>
      <c r="CU115">
        <v>1.5353805073431299</v>
      </c>
      <c r="CV115">
        <v>0.80106809088097397</v>
      </c>
      <c r="CW115">
        <v>0.86782376478689105</v>
      </c>
    </row>
    <row r="116" spans="1:101" hidden="1" x14ac:dyDescent="0.2">
      <c r="A116">
        <v>1617076029.9000001</v>
      </c>
      <c r="B116">
        <v>7646.3764250949998</v>
      </c>
      <c r="C116">
        <v>4915.8554473929798</v>
      </c>
      <c r="D116">
        <v>9428.3426741393105</v>
      </c>
      <c r="E116">
        <v>14868.307265253799</v>
      </c>
      <c r="F116">
        <v>0</v>
      </c>
      <c r="G116">
        <v>0</v>
      </c>
      <c r="H116">
        <v>0</v>
      </c>
      <c r="I116">
        <v>0</v>
      </c>
      <c r="J116">
        <v>7646.3764250949998</v>
      </c>
      <c r="K116">
        <v>4915.8554473929798</v>
      </c>
      <c r="L116">
        <v>9428.3426741393105</v>
      </c>
      <c r="M116">
        <v>14868.307265253799</v>
      </c>
      <c r="N116">
        <v>2187.4499332443202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24.069007672848201</v>
      </c>
      <c r="AC116">
        <v>31.105802444821101</v>
      </c>
      <c r="AD116">
        <v>30.9004856375178</v>
      </c>
      <c r="AE116">
        <v>33.159786886868602</v>
      </c>
      <c r="AF116">
        <v>67.543317294568794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21950.796719781301</v>
      </c>
      <c r="AX116">
        <v>10846.046139485199</v>
      </c>
      <c r="AY116">
        <v>15453.579530290899</v>
      </c>
      <c r="AZ116">
        <v>14667.178241605699</v>
      </c>
      <c r="BA116">
        <v>11824.7663551401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37436.029068604497</v>
      </c>
      <c r="BS116">
        <v>20734.231230830701</v>
      </c>
      <c r="BT116">
        <v>27764.7784894582</v>
      </c>
      <c r="BU116">
        <v>26010.676346554199</v>
      </c>
      <c r="BV116">
        <v>18737.449933244301</v>
      </c>
      <c r="BW116">
        <v>0.22961949265695999</v>
      </c>
      <c r="BX116">
        <v>0.37370493991972098</v>
      </c>
      <c r="BY116">
        <v>0</v>
      </c>
      <c r="BZ116">
        <v>12.394159610547501</v>
      </c>
      <c r="CA116">
        <v>8.4544605948701506</v>
      </c>
      <c r="CB116">
        <v>11.379103282618299</v>
      </c>
      <c r="CC116">
        <v>10.291998078217199</v>
      </c>
      <c r="CD116">
        <v>0.73431241658649005</v>
      </c>
      <c r="CE116">
        <v>10.7273818253618</v>
      </c>
      <c r="CF116">
        <v>6.92092278956558</v>
      </c>
      <c r="CG116">
        <v>8.6602615425518508</v>
      </c>
      <c r="CH116">
        <v>7.8497838039978003</v>
      </c>
      <c r="CI116">
        <v>0.667556742292021</v>
      </c>
      <c r="CJ116">
        <v>9.1939462631152598</v>
      </c>
      <c r="CK116">
        <v>7.52100280040443</v>
      </c>
      <c r="CL116">
        <v>7.8262610087915103</v>
      </c>
      <c r="CM116">
        <v>7.0757486787959003</v>
      </c>
      <c r="CN116">
        <v>1.80240320413248</v>
      </c>
      <c r="CO116">
        <v>11.2607507167299</v>
      </c>
      <c r="CP116">
        <v>5.3873849846490796</v>
      </c>
      <c r="CQ116">
        <v>7.3592207099362099</v>
      </c>
      <c r="CR116">
        <v>7.7296749052287703</v>
      </c>
      <c r="CS116">
        <v>0.86782376517545801</v>
      </c>
      <c r="CT116">
        <v>0.60080106799753696</v>
      </c>
      <c r="CU116">
        <v>1.5353805073431299</v>
      </c>
      <c r="CV116">
        <v>0.80106809088097397</v>
      </c>
      <c r="CW116">
        <v>0.86782376478689105</v>
      </c>
    </row>
    <row r="117" spans="1:101" hidden="1" x14ac:dyDescent="0.2">
      <c r="A117">
        <v>1617076034.9000001</v>
      </c>
      <c r="B117">
        <v>7646.3764250949998</v>
      </c>
      <c r="C117">
        <v>4915.8554473929798</v>
      </c>
      <c r="D117">
        <v>9428.3426741393105</v>
      </c>
      <c r="E117">
        <v>14868.307265253799</v>
      </c>
      <c r="F117">
        <v>0</v>
      </c>
      <c r="G117">
        <v>0</v>
      </c>
      <c r="H117">
        <v>0</v>
      </c>
      <c r="I117">
        <v>0</v>
      </c>
      <c r="J117">
        <v>7646.3764250949998</v>
      </c>
      <c r="K117">
        <v>4915.8554473929798</v>
      </c>
      <c r="L117">
        <v>9428.3426741393105</v>
      </c>
      <c r="M117">
        <v>14868.307265253799</v>
      </c>
      <c r="N117">
        <v>2187.4499332443202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24.069007672848201</v>
      </c>
      <c r="AC117">
        <v>31.105802444821101</v>
      </c>
      <c r="AD117">
        <v>30.9004856375178</v>
      </c>
      <c r="AE117">
        <v>33.159786886868602</v>
      </c>
      <c r="AF117">
        <v>67.543317294568794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21950.796719781301</v>
      </c>
      <c r="AX117">
        <v>10846.046139485199</v>
      </c>
      <c r="AY117">
        <v>15453.579530290899</v>
      </c>
      <c r="AZ117">
        <v>14667.178241605699</v>
      </c>
      <c r="BA117">
        <v>11824.7663551401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37436.029068604497</v>
      </c>
      <c r="BS117">
        <v>20734.231230830701</v>
      </c>
      <c r="BT117">
        <v>27764.7784894582</v>
      </c>
      <c r="BU117">
        <v>26010.676346554199</v>
      </c>
      <c r="BV117">
        <v>18737.449933244301</v>
      </c>
      <c r="BW117">
        <v>0.22961949265695999</v>
      </c>
      <c r="BX117">
        <v>0.37370493991972098</v>
      </c>
      <c r="BY117">
        <v>0</v>
      </c>
      <c r="BZ117">
        <v>12.394159610547501</v>
      </c>
      <c r="CA117">
        <v>8.4544605948701506</v>
      </c>
      <c r="CB117">
        <v>11.379103282618299</v>
      </c>
      <c r="CC117">
        <v>10.291998078217199</v>
      </c>
      <c r="CD117">
        <v>0.73431241658649005</v>
      </c>
      <c r="CE117">
        <v>10.7273818253618</v>
      </c>
      <c r="CF117">
        <v>6.92092278956558</v>
      </c>
      <c r="CG117">
        <v>8.6602615425518508</v>
      </c>
      <c r="CH117">
        <v>7.8497838039978003</v>
      </c>
      <c r="CI117">
        <v>0.667556742292021</v>
      </c>
      <c r="CJ117">
        <v>9.1939462631152598</v>
      </c>
      <c r="CK117">
        <v>7.52100280040443</v>
      </c>
      <c r="CL117">
        <v>7.8262610087915103</v>
      </c>
      <c r="CM117">
        <v>7.0757486787959003</v>
      </c>
      <c r="CN117">
        <v>1.80240320413248</v>
      </c>
      <c r="CO117">
        <v>11.2607507167299</v>
      </c>
      <c r="CP117">
        <v>5.3873849846490796</v>
      </c>
      <c r="CQ117">
        <v>7.3592207099362099</v>
      </c>
      <c r="CR117">
        <v>7.7296749052287703</v>
      </c>
      <c r="CS117">
        <v>0.86782376517545801</v>
      </c>
      <c r="CT117">
        <v>0.60080106799753696</v>
      </c>
      <c r="CU117">
        <v>1.5353805073431299</v>
      </c>
      <c r="CV117">
        <v>0.80106809088097397</v>
      </c>
      <c r="CW117">
        <v>0.86782376478689105</v>
      </c>
    </row>
    <row r="118" spans="1:101" hidden="1" x14ac:dyDescent="0.2">
      <c r="A118">
        <v>1617076039.9000001</v>
      </c>
      <c r="B118">
        <v>7646.3764250949998</v>
      </c>
      <c r="C118">
        <v>4915.8554473929798</v>
      </c>
      <c r="D118">
        <v>9428.3426741393105</v>
      </c>
      <c r="E118">
        <v>14868.307265253799</v>
      </c>
      <c r="F118">
        <v>0</v>
      </c>
      <c r="G118">
        <v>0</v>
      </c>
      <c r="H118">
        <v>0</v>
      </c>
      <c r="I118">
        <v>0</v>
      </c>
      <c r="J118">
        <v>7646.3764250949998</v>
      </c>
      <c r="K118">
        <v>4915.8554473929798</v>
      </c>
      <c r="L118">
        <v>9428.3426741393105</v>
      </c>
      <c r="M118">
        <v>14868.307265253799</v>
      </c>
      <c r="N118">
        <v>2187.4499332443202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24.069007672848201</v>
      </c>
      <c r="AC118">
        <v>31.105802444821101</v>
      </c>
      <c r="AD118">
        <v>30.9004856375178</v>
      </c>
      <c r="AE118">
        <v>33.159786886868602</v>
      </c>
      <c r="AF118">
        <v>67.543317294568794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21950.796719781301</v>
      </c>
      <c r="AX118">
        <v>10846.046139485199</v>
      </c>
      <c r="AY118">
        <v>15453.579530290899</v>
      </c>
      <c r="AZ118">
        <v>14667.178241605699</v>
      </c>
      <c r="BA118">
        <v>11824.7663551401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37436.029068604497</v>
      </c>
      <c r="BS118">
        <v>20734.231230830701</v>
      </c>
      <c r="BT118">
        <v>27764.7784894582</v>
      </c>
      <c r="BU118">
        <v>26010.676346554199</v>
      </c>
      <c r="BV118">
        <v>18737.449933244301</v>
      </c>
      <c r="BW118">
        <v>0.22961949265695999</v>
      </c>
      <c r="BX118">
        <v>0.37370493991972098</v>
      </c>
      <c r="BY118">
        <v>0</v>
      </c>
      <c r="BZ118">
        <v>12.394159610547501</v>
      </c>
      <c r="CA118">
        <v>8.4544605948701506</v>
      </c>
      <c r="CB118">
        <v>11.379103282618299</v>
      </c>
      <c r="CC118">
        <v>10.291998078217199</v>
      </c>
      <c r="CD118">
        <v>0.73431241658649005</v>
      </c>
      <c r="CE118">
        <v>10.7273818253618</v>
      </c>
      <c r="CF118">
        <v>6.92092278956558</v>
      </c>
      <c r="CG118">
        <v>8.6602615425518508</v>
      </c>
      <c r="CH118">
        <v>7.8497838039978003</v>
      </c>
      <c r="CI118">
        <v>0.667556742292021</v>
      </c>
      <c r="CJ118">
        <v>9.1939462631152598</v>
      </c>
      <c r="CK118">
        <v>7.52100280040443</v>
      </c>
      <c r="CL118">
        <v>7.8262610087915103</v>
      </c>
      <c r="CM118">
        <v>7.0757486787959003</v>
      </c>
      <c r="CN118">
        <v>1.80240320413248</v>
      </c>
      <c r="CO118">
        <v>11.2607507167299</v>
      </c>
      <c r="CP118">
        <v>5.3873849846490796</v>
      </c>
      <c r="CQ118">
        <v>7.3592207099362099</v>
      </c>
      <c r="CR118">
        <v>7.7296749052287703</v>
      </c>
      <c r="CS118">
        <v>0.86782376517545801</v>
      </c>
      <c r="CT118">
        <v>0.60080106799753696</v>
      </c>
      <c r="CU118">
        <v>1.5353805073431299</v>
      </c>
      <c r="CV118">
        <v>0.80106809088097397</v>
      </c>
      <c r="CW118">
        <v>0.86782376478689105</v>
      </c>
    </row>
    <row r="119" spans="1:101" hidden="1" x14ac:dyDescent="0.2"/>
    <row r="120" spans="1:101" hidden="1" x14ac:dyDescent="0.2"/>
    <row r="121" spans="1:101" hidden="1" x14ac:dyDescent="0.2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  <c r="G121" t="s">
        <v>6</v>
      </c>
      <c r="H121" t="s">
        <v>7</v>
      </c>
      <c r="I121" t="s">
        <v>8</v>
      </c>
      <c r="J121" t="s">
        <v>9</v>
      </c>
      <c r="K121" t="s">
        <v>10</v>
      </c>
      <c r="L121" t="s">
        <v>11</v>
      </c>
      <c r="M121" t="s">
        <v>12</v>
      </c>
      <c r="N121" t="s">
        <v>13</v>
      </c>
      <c r="O121" t="s">
        <v>14</v>
      </c>
      <c r="P121" t="s">
        <v>15</v>
      </c>
      <c r="Q121" t="s">
        <v>16</v>
      </c>
      <c r="R121" t="s">
        <v>17</v>
      </c>
      <c r="S121" t="s">
        <v>18</v>
      </c>
      <c r="T121" t="s">
        <v>19</v>
      </c>
      <c r="U121" t="s">
        <v>20</v>
      </c>
      <c r="V121" t="s">
        <v>21</v>
      </c>
      <c r="W121" t="s">
        <v>22</v>
      </c>
      <c r="X121" t="s">
        <v>23</v>
      </c>
      <c r="Y121" t="s">
        <v>24</v>
      </c>
      <c r="Z121" t="s">
        <v>25</v>
      </c>
      <c r="AA121" t="s">
        <v>26</v>
      </c>
      <c r="AB121" t="s">
        <v>27</v>
      </c>
      <c r="AC121" t="s">
        <v>28</v>
      </c>
      <c r="AD121" t="s">
        <v>29</v>
      </c>
      <c r="AE121" t="s">
        <v>30</v>
      </c>
      <c r="AF121" t="s">
        <v>31</v>
      </c>
      <c r="AG121" t="s">
        <v>32</v>
      </c>
      <c r="AH121" t="s">
        <v>33</v>
      </c>
      <c r="AI121" t="s">
        <v>34</v>
      </c>
      <c r="AJ121" t="s">
        <v>35</v>
      </c>
      <c r="AK121" t="s">
        <v>36</v>
      </c>
      <c r="AL121" t="s">
        <v>37</v>
      </c>
      <c r="AM121" t="s">
        <v>38</v>
      </c>
      <c r="AN121" t="s">
        <v>39</v>
      </c>
      <c r="AO121" t="s">
        <v>40</v>
      </c>
      <c r="AP121" t="s">
        <v>41</v>
      </c>
      <c r="AQ121" t="s">
        <v>42</v>
      </c>
      <c r="AR121" t="s">
        <v>43</v>
      </c>
      <c r="AS121" t="s">
        <v>44</v>
      </c>
      <c r="AT121" t="s">
        <v>45</v>
      </c>
      <c r="AU121" t="s">
        <v>46</v>
      </c>
      <c r="AV121" t="s">
        <v>47</v>
      </c>
      <c r="AW121" t="s">
        <v>48</v>
      </c>
      <c r="AX121" t="s">
        <v>49</v>
      </c>
      <c r="AY121" t="s">
        <v>50</v>
      </c>
      <c r="AZ121" t="s">
        <v>51</v>
      </c>
      <c r="BA121" t="s">
        <v>52</v>
      </c>
      <c r="BB121" t="s">
        <v>53</v>
      </c>
      <c r="BC121" t="s">
        <v>54</v>
      </c>
      <c r="BD121" t="s">
        <v>55</v>
      </c>
      <c r="BE121" t="s">
        <v>56</v>
      </c>
      <c r="BF121" t="s">
        <v>57</v>
      </c>
      <c r="BG121" t="s">
        <v>58</v>
      </c>
      <c r="BH121" t="s">
        <v>59</v>
      </c>
      <c r="BI121" t="s">
        <v>60</v>
      </c>
      <c r="BJ121" t="s">
        <v>61</v>
      </c>
      <c r="BK121" t="s">
        <v>62</v>
      </c>
      <c r="BL121" t="s">
        <v>63</v>
      </c>
      <c r="BM121" t="s">
        <v>64</v>
      </c>
      <c r="BN121" t="s">
        <v>65</v>
      </c>
      <c r="BO121" t="s">
        <v>66</v>
      </c>
      <c r="BP121" t="s">
        <v>67</v>
      </c>
      <c r="BQ121" t="s">
        <v>68</v>
      </c>
      <c r="BR121" t="s">
        <v>69</v>
      </c>
      <c r="BS121" t="s">
        <v>70</v>
      </c>
      <c r="BT121" t="s">
        <v>71</v>
      </c>
      <c r="BU121" t="s">
        <v>72</v>
      </c>
      <c r="BV121" t="s">
        <v>73</v>
      </c>
      <c r="BW121" t="s">
        <v>74</v>
      </c>
      <c r="BX121" t="s">
        <v>75</v>
      </c>
      <c r="BY121" t="s">
        <v>76</v>
      </c>
      <c r="BZ121" t="s">
        <v>77</v>
      </c>
      <c r="CA121" t="s">
        <v>78</v>
      </c>
      <c r="CB121" t="s">
        <v>79</v>
      </c>
      <c r="CC121" t="s">
        <v>80</v>
      </c>
      <c r="CD121" t="s">
        <v>81</v>
      </c>
      <c r="CE121" t="s">
        <v>82</v>
      </c>
      <c r="CF121" t="s">
        <v>83</v>
      </c>
      <c r="CG121" t="s">
        <v>84</v>
      </c>
      <c r="CH121" t="s">
        <v>85</v>
      </c>
      <c r="CI121" t="s">
        <v>86</v>
      </c>
      <c r="CJ121" t="s">
        <v>87</v>
      </c>
      <c r="CK121" t="s">
        <v>88</v>
      </c>
      <c r="CL121" t="s">
        <v>89</v>
      </c>
      <c r="CM121" t="s">
        <v>90</v>
      </c>
      <c r="CN121" t="s">
        <v>91</v>
      </c>
      <c r="CO121" t="s">
        <v>92</v>
      </c>
      <c r="CP121" t="s">
        <v>93</v>
      </c>
      <c r="CQ121" t="s">
        <v>94</v>
      </c>
      <c r="CR121" t="s">
        <v>95</v>
      </c>
      <c r="CS121" t="s">
        <v>96</v>
      </c>
      <c r="CT121" t="s">
        <v>97</v>
      </c>
      <c r="CU121" t="s">
        <v>98</v>
      </c>
      <c r="CV121" t="s">
        <v>99</v>
      </c>
      <c r="CW121" t="s">
        <v>100</v>
      </c>
    </row>
    <row r="122" spans="1:101" hidden="1" x14ac:dyDescent="0.2">
      <c r="A122">
        <v>1617076490.993</v>
      </c>
      <c r="B122">
        <v>8377.7678968430391</v>
      </c>
      <c r="C122">
        <v>4375.7761901582398</v>
      </c>
      <c r="D122">
        <v>7515.8470674584596</v>
      </c>
      <c r="E122">
        <v>13671.562082777</v>
      </c>
      <c r="F122">
        <v>0</v>
      </c>
      <c r="G122">
        <v>0</v>
      </c>
      <c r="H122">
        <v>0</v>
      </c>
      <c r="I122">
        <v>0</v>
      </c>
      <c r="J122">
        <v>8377.7678968430391</v>
      </c>
      <c r="K122">
        <v>4375.7761901582398</v>
      </c>
      <c r="L122">
        <v>7515.8470674584596</v>
      </c>
      <c r="M122">
        <v>13671.562082777</v>
      </c>
      <c r="N122">
        <v>6837.1502971222499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23.9777784354083</v>
      </c>
      <c r="AC122">
        <v>32.919060073534403</v>
      </c>
      <c r="AD122">
        <v>32.877731392143801</v>
      </c>
      <c r="AE122">
        <v>33.183869772814703</v>
      </c>
      <c r="AF122">
        <v>67.458655770215003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17040.373499333</v>
      </c>
      <c r="AX122">
        <v>10309.340989517201</v>
      </c>
      <c r="AY122">
        <v>17574.097551211002</v>
      </c>
      <c r="AZ122">
        <v>13289.986648865101</v>
      </c>
      <c r="BA122">
        <v>10717.299859785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29264.606491774099</v>
      </c>
      <c r="BS122">
        <v>18860.052079855701</v>
      </c>
      <c r="BT122">
        <v>30077.834122906501</v>
      </c>
      <c r="BU122">
        <v>24888.4512683578</v>
      </c>
      <c r="BV122">
        <v>18513.053348467602</v>
      </c>
      <c r="BW122">
        <v>0.98087734526236503</v>
      </c>
      <c r="BX122">
        <v>0.37470788542407901</v>
      </c>
      <c r="BY122">
        <v>0</v>
      </c>
      <c r="BZ122">
        <v>10.649177412178</v>
      </c>
      <c r="CA122">
        <v>8.9270214331590907</v>
      </c>
      <c r="CB122">
        <v>12.023753920079599</v>
      </c>
      <c r="CC122">
        <v>9.6128170895924896</v>
      </c>
      <c r="CD122">
        <v>1.44888829532408</v>
      </c>
      <c r="CE122">
        <v>8.1591818586089992</v>
      </c>
      <c r="CF122">
        <v>5.5885691396423702</v>
      </c>
      <c r="CG122">
        <v>10.7559885233869</v>
      </c>
      <c r="CH122">
        <v>7.1428571426395404</v>
      </c>
      <c r="CI122">
        <v>2.3168858916695099</v>
      </c>
      <c r="CJ122">
        <v>8.0924855492053993</v>
      </c>
      <c r="CK122">
        <v>6.1894905518690901</v>
      </c>
      <c r="CL122">
        <v>7.3530393006651504</v>
      </c>
      <c r="CM122">
        <v>5.7409879840097204</v>
      </c>
      <c r="CN122">
        <v>3.1848834880149601</v>
      </c>
      <c r="CO122">
        <v>8.1814139616572401</v>
      </c>
      <c r="CP122">
        <v>4.9876477266383503</v>
      </c>
      <c r="CQ122">
        <v>8.2538199773136594</v>
      </c>
      <c r="CR122">
        <v>7.7436582109012999</v>
      </c>
      <c r="CS122">
        <v>1.71596447866549</v>
      </c>
      <c r="CT122">
        <v>2.91780730428487</v>
      </c>
      <c r="CU122">
        <v>1.9830406620069201</v>
      </c>
      <c r="CV122">
        <v>2.25011684573701</v>
      </c>
      <c r="CW122">
        <v>0.71442879084366895</v>
      </c>
    </row>
    <row r="123" spans="1:101" hidden="1" x14ac:dyDescent="0.2">
      <c r="A123">
        <v>1617076495.993</v>
      </c>
      <c r="B123">
        <v>8377.7678968430391</v>
      </c>
      <c r="C123">
        <v>4375.7761901582398</v>
      </c>
      <c r="D123">
        <v>7515.8470674584596</v>
      </c>
      <c r="E123">
        <v>13671.562082777</v>
      </c>
      <c r="F123">
        <v>0</v>
      </c>
      <c r="G123">
        <v>0</v>
      </c>
      <c r="H123">
        <v>0</v>
      </c>
      <c r="I123">
        <v>0</v>
      </c>
      <c r="J123">
        <v>8377.7678968430391</v>
      </c>
      <c r="K123">
        <v>4375.7761901582398</v>
      </c>
      <c r="L123">
        <v>7515.8470674584596</v>
      </c>
      <c r="M123">
        <v>13671.562082777</v>
      </c>
      <c r="N123">
        <v>6837.1502971222499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23.9777784354083</v>
      </c>
      <c r="AC123">
        <v>32.919060073534403</v>
      </c>
      <c r="AD123">
        <v>32.877731392143801</v>
      </c>
      <c r="AE123">
        <v>33.183869772814703</v>
      </c>
      <c r="AF123">
        <v>67.458655770215003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17040.373499333</v>
      </c>
      <c r="AX123">
        <v>10309.340989517201</v>
      </c>
      <c r="AY123">
        <v>17574.097551211002</v>
      </c>
      <c r="AZ123">
        <v>13289.986648865101</v>
      </c>
      <c r="BA123">
        <v>10717.299859785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29264.606491774099</v>
      </c>
      <c r="BS123">
        <v>18860.052079855701</v>
      </c>
      <c r="BT123">
        <v>30077.834122906501</v>
      </c>
      <c r="BU123">
        <v>24888.4512683578</v>
      </c>
      <c r="BV123">
        <v>18513.053348467602</v>
      </c>
      <c r="BW123">
        <v>0.98087734526236503</v>
      </c>
      <c r="BX123">
        <v>0.37470788542407901</v>
      </c>
      <c r="BY123">
        <v>0</v>
      </c>
      <c r="BZ123">
        <v>10.649177412178</v>
      </c>
      <c r="CA123">
        <v>8.9270214331590907</v>
      </c>
      <c r="CB123">
        <v>12.023753920079599</v>
      </c>
      <c r="CC123">
        <v>9.6128170895924896</v>
      </c>
      <c r="CD123">
        <v>1.44888829532408</v>
      </c>
      <c r="CE123">
        <v>8.1591818586089992</v>
      </c>
      <c r="CF123">
        <v>5.5885691396423702</v>
      </c>
      <c r="CG123">
        <v>10.7559885233869</v>
      </c>
      <c r="CH123">
        <v>7.1428571426395404</v>
      </c>
      <c r="CI123">
        <v>2.3168858916695099</v>
      </c>
      <c r="CJ123">
        <v>8.0924855492053993</v>
      </c>
      <c r="CK123">
        <v>6.1894905518690901</v>
      </c>
      <c r="CL123">
        <v>7.3530393006651504</v>
      </c>
      <c r="CM123">
        <v>5.7409879840097204</v>
      </c>
      <c r="CN123">
        <v>3.1848834880149601</v>
      </c>
      <c r="CO123">
        <v>8.1814139616572401</v>
      </c>
      <c r="CP123">
        <v>4.9876477266383503</v>
      </c>
      <c r="CQ123">
        <v>8.2538199773136594</v>
      </c>
      <c r="CR123">
        <v>7.7436582109012999</v>
      </c>
      <c r="CS123">
        <v>1.71596447866549</v>
      </c>
      <c r="CT123">
        <v>2.91780730428487</v>
      </c>
      <c r="CU123">
        <v>1.9830406620069201</v>
      </c>
      <c r="CV123">
        <v>2.25011684573701</v>
      </c>
      <c r="CW123">
        <v>0.71442879084366895</v>
      </c>
    </row>
    <row r="124" spans="1:101" hidden="1" x14ac:dyDescent="0.2">
      <c r="A124">
        <v>1617076500.993</v>
      </c>
      <c r="B124">
        <v>8377.7678968430391</v>
      </c>
      <c r="C124">
        <v>4375.7761901582398</v>
      </c>
      <c r="D124">
        <v>7515.8470674584596</v>
      </c>
      <c r="E124">
        <v>13671.562082777</v>
      </c>
      <c r="F124">
        <v>0</v>
      </c>
      <c r="G124">
        <v>0</v>
      </c>
      <c r="H124">
        <v>0</v>
      </c>
      <c r="I124">
        <v>0</v>
      </c>
      <c r="J124">
        <v>8377.7678968430391</v>
      </c>
      <c r="K124">
        <v>4375.7761901582398</v>
      </c>
      <c r="L124">
        <v>7515.8470674584596</v>
      </c>
      <c r="M124">
        <v>13671.562082777</v>
      </c>
      <c r="N124">
        <v>6837.1502971222499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23.9777784354083</v>
      </c>
      <c r="AC124">
        <v>32.919060073534403</v>
      </c>
      <c r="AD124">
        <v>32.877731392143801</v>
      </c>
      <c r="AE124">
        <v>33.183869772814703</v>
      </c>
      <c r="AF124">
        <v>67.458655770215003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17040.373499333</v>
      </c>
      <c r="AX124">
        <v>10309.340989517201</v>
      </c>
      <c r="AY124">
        <v>17574.097551211002</v>
      </c>
      <c r="AZ124">
        <v>13289.986648865101</v>
      </c>
      <c r="BA124">
        <v>10717.299859785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29264.606491774099</v>
      </c>
      <c r="BS124">
        <v>18860.052079855701</v>
      </c>
      <c r="BT124">
        <v>30077.834122906501</v>
      </c>
      <c r="BU124">
        <v>24888.4512683578</v>
      </c>
      <c r="BV124">
        <v>18513.053348467602</v>
      </c>
      <c r="BW124">
        <v>0.98087734526236503</v>
      </c>
      <c r="BX124">
        <v>0.37470788542407901</v>
      </c>
      <c r="BY124">
        <v>0</v>
      </c>
      <c r="BZ124">
        <v>10.649177412178</v>
      </c>
      <c r="CA124">
        <v>8.9270214331590907</v>
      </c>
      <c r="CB124">
        <v>12.023753920079599</v>
      </c>
      <c r="CC124">
        <v>9.6128170895924896</v>
      </c>
      <c r="CD124">
        <v>1.44888829532408</v>
      </c>
      <c r="CE124">
        <v>8.1591818586089992</v>
      </c>
      <c r="CF124">
        <v>5.5885691396423702</v>
      </c>
      <c r="CG124">
        <v>10.7559885233869</v>
      </c>
      <c r="CH124">
        <v>7.1428571426395404</v>
      </c>
      <c r="CI124">
        <v>2.3168858916695099</v>
      </c>
      <c r="CJ124">
        <v>8.0924855492053993</v>
      </c>
      <c r="CK124">
        <v>6.1894905518690901</v>
      </c>
      <c r="CL124">
        <v>7.3530393006651504</v>
      </c>
      <c r="CM124">
        <v>5.7409879840097204</v>
      </c>
      <c r="CN124">
        <v>3.1848834880149601</v>
      </c>
      <c r="CO124">
        <v>8.1814139616572401</v>
      </c>
      <c r="CP124">
        <v>4.9876477266383503</v>
      </c>
      <c r="CQ124">
        <v>8.2538199773136594</v>
      </c>
      <c r="CR124">
        <v>7.7436582109012999</v>
      </c>
      <c r="CS124">
        <v>1.71596447866549</v>
      </c>
      <c r="CT124">
        <v>2.91780730428487</v>
      </c>
      <c r="CU124">
        <v>1.9830406620069201</v>
      </c>
      <c r="CV124">
        <v>2.25011684573701</v>
      </c>
      <c r="CW124">
        <v>0.71442879084366895</v>
      </c>
    </row>
    <row r="125" spans="1:101" hidden="1" x14ac:dyDescent="0.2">
      <c r="A125">
        <v>1617076505.993</v>
      </c>
      <c r="B125">
        <v>8377.7678968430391</v>
      </c>
      <c r="C125">
        <v>4375.7761901582398</v>
      </c>
      <c r="D125">
        <v>7515.8470674584596</v>
      </c>
      <c r="E125">
        <v>13671.562082777</v>
      </c>
      <c r="F125">
        <v>0</v>
      </c>
      <c r="G125">
        <v>0</v>
      </c>
      <c r="H125">
        <v>0</v>
      </c>
      <c r="I125">
        <v>0</v>
      </c>
      <c r="J125">
        <v>8377.7678968430391</v>
      </c>
      <c r="K125">
        <v>4375.7761901582398</v>
      </c>
      <c r="L125">
        <v>7515.8470674584596</v>
      </c>
      <c r="M125">
        <v>13671.562082777</v>
      </c>
      <c r="N125">
        <v>6837.1502971222499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23.9777784354083</v>
      </c>
      <c r="AC125">
        <v>32.919060073534403</v>
      </c>
      <c r="AD125">
        <v>32.877731392143801</v>
      </c>
      <c r="AE125">
        <v>33.183869772814703</v>
      </c>
      <c r="AF125">
        <v>67.458655770215003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17040.373499333</v>
      </c>
      <c r="AX125">
        <v>10309.340989517201</v>
      </c>
      <c r="AY125">
        <v>17574.097551211002</v>
      </c>
      <c r="AZ125">
        <v>13289.986648865101</v>
      </c>
      <c r="BA125">
        <v>10717.299859785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29264.606491774099</v>
      </c>
      <c r="BS125">
        <v>18860.052079855701</v>
      </c>
      <c r="BT125">
        <v>30077.834122906501</v>
      </c>
      <c r="BU125">
        <v>24888.4512683578</v>
      </c>
      <c r="BV125">
        <v>18513.053348467602</v>
      </c>
      <c r="BW125">
        <v>0.98087734526236503</v>
      </c>
      <c r="BX125">
        <v>0.37470788542407901</v>
      </c>
      <c r="BY125">
        <v>0</v>
      </c>
      <c r="BZ125">
        <v>10.649177412178</v>
      </c>
      <c r="CA125">
        <v>8.9270214331590907</v>
      </c>
      <c r="CB125">
        <v>12.023753920079599</v>
      </c>
      <c r="CC125">
        <v>9.6128170895924896</v>
      </c>
      <c r="CD125">
        <v>1.44888829532408</v>
      </c>
      <c r="CE125">
        <v>8.1591818586089992</v>
      </c>
      <c r="CF125">
        <v>5.5885691396423702</v>
      </c>
      <c r="CG125">
        <v>10.7559885233869</v>
      </c>
      <c r="CH125">
        <v>7.1428571426395404</v>
      </c>
      <c r="CI125">
        <v>2.3168858916695099</v>
      </c>
      <c r="CJ125">
        <v>8.0924855492053993</v>
      </c>
      <c r="CK125">
        <v>6.1894905518690901</v>
      </c>
      <c r="CL125">
        <v>7.3530393006651504</v>
      </c>
      <c r="CM125">
        <v>5.7409879840097204</v>
      </c>
      <c r="CN125">
        <v>3.1848834880149601</v>
      </c>
      <c r="CO125">
        <v>8.1814139616572401</v>
      </c>
      <c r="CP125">
        <v>4.9876477266383503</v>
      </c>
      <c r="CQ125">
        <v>8.2538199773136594</v>
      </c>
      <c r="CR125">
        <v>7.7436582109012999</v>
      </c>
      <c r="CS125">
        <v>1.71596447866549</v>
      </c>
      <c r="CT125">
        <v>2.91780730428487</v>
      </c>
      <c r="CU125">
        <v>1.9830406620069201</v>
      </c>
      <c r="CV125">
        <v>2.25011684573701</v>
      </c>
      <c r="CW125">
        <v>0.71442879084366895</v>
      </c>
    </row>
    <row r="126" spans="1:101" hidden="1" x14ac:dyDescent="0.2">
      <c r="A126">
        <v>1617076510.993</v>
      </c>
      <c r="B126">
        <v>8377.7678968430391</v>
      </c>
      <c r="C126">
        <v>4375.7761901582398</v>
      </c>
      <c r="D126">
        <v>7515.8470674584596</v>
      </c>
      <c r="E126">
        <v>13671.562082777</v>
      </c>
      <c r="F126">
        <v>0</v>
      </c>
      <c r="G126">
        <v>0</v>
      </c>
      <c r="H126">
        <v>0</v>
      </c>
      <c r="I126">
        <v>0</v>
      </c>
      <c r="J126">
        <v>8377.7678968430391</v>
      </c>
      <c r="K126">
        <v>4375.7761901582398</v>
      </c>
      <c r="L126">
        <v>7515.8470674584596</v>
      </c>
      <c r="M126">
        <v>13671.562082777</v>
      </c>
      <c r="N126">
        <v>6837.1502971222499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23.9777784354083</v>
      </c>
      <c r="AC126">
        <v>32.919060073534403</v>
      </c>
      <c r="AD126">
        <v>32.877731392143801</v>
      </c>
      <c r="AE126">
        <v>33.183869772814703</v>
      </c>
      <c r="AF126">
        <v>67.458655770215003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17040.373499333</v>
      </c>
      <c r="AX126">
        <v>10309.340989517201</v>
      </c>
      <c r="AY126">
        <v>17574.097551211002</v>
      </c>
      <c r="AZ126">
        <v>13289.986648865101</v>
      </c>
      <c r="BA126">
        <v>10717.299859785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29264.606491774099</v>
      </c>
      <c r="BS126">
        <v>18860.052079855701</v>
      </c>
      <c r="BT126">
        <v>30077.834122906501</v>
      </c>
      <c r="BU126">
        <v>24888.4512683578</v>
      </c>
      <c r="BV126">
        <v>18513.053348467602</v>
      </c>
      <c r="BW126">
        <v>0.98087734526236503</v>
      </c>
      <c r="BX126">
        <v>0.37470788542407901</v>
      </c>
      <c r="BY126">
        <v>0</v>
      </c>
      <c r="BZ126">
        <v>10.649177412178</v>
      </c>
      <c r="CA126">
        <v>8.9270214331590907</v>
      </c>
      <c r="CB126">
        <v>12.023753920079599</v>
      </c>
      <c r="CC126">
        <v>9.6128170895924896</v>
      </c>
      <c r="CD126">
        <v>1.44888829532408</v>
      </c>
      <c r="CE126">
        <v>8.1591818586089992</v>
      </c>
      <c r="CF126">
        <v>5.5885691396423702</v>
      </c>
      <c r="CG126">
        <v>10.7559885233869</v>
      </c>
      <c r="CH126">
        <v>7.1428571426395404</v>
      </c>
      <c r="CI126">
        <v>2.3168858916695099</v>
      </c>
      <c r="CJ126">
        <v>8.0924855492053993</v>
      </c>
      <c r="CK126">
        <v>6.1894905518690901</v>
      </c>
      <c r="CL126">
        <v>7.3530393006651504</v>
      </c>
      <c r="CM126">
        <v>5.7409879840097204</v>
      </c>
      <c r="CN126">
        <v>3.1848834880149601</v>
      </c>
      <c r="CO126">
        <v>8.1814139616572401</v>
      </c>
      <c r="CP126">
        <v>4.9876477266383503</v>
      </c>
      <c r="CQ126">
        <v>8.2538199773136594</v>
      </c>
      <c r="CR126">
        <v>7.7436582109012999</v>
      </c>
      <c r="CS126">
        <v>1.71596447866549</v>
      </c>
      <c r="CT126">
        <v>2.91780730428487</v>
      </c>
      <c r="CU126">
        <v>1.9830406620069201</v>
      </c>
      <c r="CV126">
        <v>2.25011684573701</v>
      </c>
      <c r="CW126">
        <v>0.71442879084366895</v>
      </c>
    </row>
    <row r="127" spans="1:101" hidden="1" x14ac:dyDescent="0.2">
      <c r="A127">
        <v>1617076515.993</v>
      </c>
      <c r="B127">
        <v>8377.7678968430391</v>
      </c>
      <c r="C127">
        <v>4375.7761901582398</v>
      </c>
      <c r="D127">
        <v>7515.8470674584596</v>
      </c>
      <c r="E127">
        <v>13671.562082777</v>
      </c>
      <c r="F127">
        <v>0</v>
      </c>
      <c r="G127">
        <v>0</v>
      </c>
      <c r="H127">
        <v>0</v>
      </c>
      <c r="I127">
        <v>0</v>
      </c>
      <c r="J127">
        <v>8377.7678968430391</v>
      </c>
      <c r="K127">
        <v>4375.7761901582398</v>
      </c>
      <c r="L127">
        <v>7515.8470674584596</v>
      </c>
      <c r="M127">
        <v>13671.562082777</v>
      </c>
      <c r="N127">
        <v>6837.1502971222499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23.9777784354083</v>
      </c>
      <c r="AC127">
        <v>32.919060073534403</v>
      </c>
      <c r="AD127">
        <v>32.877731392143801</v>
      </c>
      <c r="AE127">
        <v>33.183869772814703</v>
      </c>
      <c r="AF127">
        <v>67.458655770215003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17040.373499333</v>
      </c>
      <c r="AX127">
        <v>10309.340989517201</v>
      </c>
      <c r="AY127">
        <v>17574.097551211002</v>
      </c>
      <c r="AZ127">
        <v>13289.986648865101</v>
      </c>
      <c r="BA127">
        <v>10717.299859785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29264.606491774099</v>
      </c>
      <c r="BS127">
        <v>18860.052079855701</v>
      </c>
      <c r="BT127">
        <v>30077.834122906501</v>
      </c>
      <c r="BU127">
        <v>24888.4512683578</v>
      </c>
      <c r="BV127">
        <v>18513.053348467602</v>
      </c>
      <c r="BW127">
        <v>0.98087734526236503</v>
      </c>
      <c r="BX127">
        <v>0.37470788542407901</v>
      </c>
      <c r="BY127">
        <v>0</v>
      </c>
      <c r="BZ127">
        <v>10.649177412178</v>
      </c>
      <c r="CA127">
        <v>8.9270214331590907</v>
      </c>
      <c r="CB127">
        <v>12.023753920079599</v>
      </c>
      <c r="CC127">
        <v>9.6128170895924896</v>
      </c>
      <c r="CD127">
        <v>1.44888829532408</v>
      </c>
      <c r="CE127">
        <v>8.1591818586089992</v>
      </c>
      <c r="CF127">
        <v>5.5885691396423702</v>
      </c>
      <c r="CG127">
        <v>10.7559885233869</v>
      </c>
      <c r="CH127">
        <v>7.1428571426395404</v>
      </c>
      <c r="CI127">
        <v>2.3168858916695099</v>
      </c>
      <c r="CJ127">
        <v>8.0924855492053993</v>
      </c>
      <c r="CK127">
        <v>6.1894905518690901</v>
      </c>
      <c r="CL127">
        <v>7.3530393006651504</v>
      </c>
      <c r="CM127">
        <v>5.7409879840097204</v>
      </c>
      <c r="CN127">
        <v>3.1848834880149601</v>
      </c>
      <c r="CO127">
        <v>8.1814139616572401</v>
      </c>
      <c r="CP127">
        <v>4.9876477266383503</v>
      </c>
      <c r="CQ127">
        <v>8.2538199773136594</v>
      </c>
      <c r="CR127">
        <v>7.7436582109012999</v>
      </c>
      <c r="CS127">
        <v>1.71596447866549</v>
      </c>
      <c r="CT127">
        <v>2.91780730428487</v>
      </c>
      <c r="CU127">
        <v>1.9830406620069201</v>
      </c>
      <c r="CV127">
        <v>2.25011684573701</v>
      </c>
      <c r="CW127">
        <v>0.71442879084366895</v>
      </c>
    </row>
    <row r="128" spans="1:101" hidden="1" x14ac:dyDescent="0.2">
      <c r="A128">
        <v>1617076520.993</v>
      </c>
      <c r="B128">
        <v>8377.7678968430391</v>
      </c>
      <c r="C128">
        <v>4375.7761901582398</v>
      </c>
      <c r="D128">
        <v>7515.8470674584596</v>
      </c>
      <c r="E128">
        <v>13671.562082777</v>
      </c>
      <c r="F128">
        <v>0</v>
      </c>
      <c r="G128">
        <v>0</v>
      </c>
      <c r="H128">
        <v>0</v>
      </c>
      <c r="I128">
        <v>0</v>
      </c>
      <c r="J128">
        <v>8377.7678968430391</v>
      </c>
      <c r="K128">
        <v>4375.7761901582398</v>
      </c>
      <c r="L128">
        <v>7515.8470674584596</v>
      </c>
      <c r="M128">
        <v>13671.562082777</v>
      </c>
      <c r="N128">
        <v>6837.1502971222499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23.9777784354083</v>
      </c>
      <c r="AC128">
        <v>32.919060073534403</v>
      </c>
      <c r="AD128">
        <v>32.877731392143801</v>
      </c>
      <c r="AE128">
        <v>33.183869772814703</v>
      </c>
      <c r="AF128">
        <v>67.458655770215003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17040.373499333</v>
      </c>
      <c r="AX128">
        <v>10309.340989517201</v>
      </c>
      <c r="AY128">
        <v>17574.097551211002</v>
      </c>
      <c r="AZ128">
        <v>13289.986648865101</v>
      </c>
      <c r="BA128">
        <v>10717.299859785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29264.606491774099</v>
      </c>
      <c r="BS128">
        <v>18860.052079855701</v>
      </c>
      <c r="BT128">
        <v>30077.834122906501</v>
      </c>
      <c r="BU128">
        <v>24888.4512683578</v>
      </c>
      <c r="BV128">
        <v>18513.053348467602</v>
      </c>
      <c r="BW128">
        <v>0.98087734526236503</v>
      </c>
      <c r="BX128">
        <v>0.37470788542407901</v>
      </c>
      <c r="BY128">
        <v>0</v>
      </c>
      <c r="BZ128">
        <v>10.649177412178</v>
      </c>
      <c r="CA128">
        <v>8.9270214331590907</v>
      </c>
      <c r="CB128">
        <v>12.023753920079599</v>
      </c>
      <c r="CC128">
        <v>9.6128170895924896</v>
      </c>
      <c r="CD128">
        <v>1.44888829532408</v>
      </c>
      <c r="CE128">
        <v>8.1591818586089992</v>
      </c>
      <c r="CF128">
        <v>5.5885691396423702</v>
      </c>
      <c r="CG128">
        <v>10.7559885233869</v>
      </c>
      <c r="CH128">
        <v>7.1428571426395404</v>
      </c>
      <c r="CI128">
        <v>2.3168858916695099</v>
      </c>
      <c r="CJ128">
        <v>8.0924855492053993</v>
      </c>
      <c r="CK128">
        <v>6.1894905518690901</v>
      </c>
      <c r="CL128">
        <v>7.3530393006651504</v>
      </c>
      <c r="CM128">
        <v>5.7409879840097204</v>
      </c>
      <c r="CN128">
        <v>3.1848834880149601</v>
      </c>
      <c r="CO128">
        <v>8.1814139616572401</v>
      </c>
      <c r="CP128">
        <v>4.9876477266383503</v>
      </c>
      <c r="CQ128">
        <v>8.2538199773136594</v>
      </c>
      <c r="CR128">
        <v>7.7436582109012999</v>
      </c>
      <c r="CS128">
        <v>1.71596447866549</v>
      </c>
      <c r="CT128">
        <v>2.91780730428487</v>
      </c>
      <c r="CU128">
        <v>1.9830406620069201</v>
      </c>
      <c r="CV128">
        <v>2.25011684573701</v>
      </c>
      <c r="CW128">
        <v>0.71442879084366895</v>
      </c>
    </row>
    <row r="129" spans="1:101" hidden="1" x14ac:dyDescent="0.2">
      <c r="A129">
        <v>1617076525.993</v>
      </c>
      <c r="B129">
        <v>8377.7678968430391</v>
      </c>
      <c r="C129">
        <v>4375.7761901582398</v>
      </c>
      <c r="D129">
        <v>7515.8470674584596</v>
      </c>
      <c r="E129">
        <v>13671.562082777</v>
      </c>
      <c r="F129">
        <v>0</v>
      </c>
      <c r="G129">
        <v>0</v>
      </c>
      <c r="H129">
        <v>0</v>
      </c>
      <c r="I129">
        <v>0</v>
      </c>
      <c r="J129">
        <v>8377.7678968430391</v>
      </c>
      <c r="K129">
        <v>4375.7761901582398</v>
      </c>
      <c r="L129">
        <v>7515.8470674584596</v>
      </c>
      <c r="M129">
        <v>13671.562082777</v>
      </c>
      <c r="N129">
        <v>6837.1502971222499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23.9777784354083</v>
      </c>
      <c r="AC129">
        <v>32.919060073534403</v>
      </c>
      <c r="AD129">
        <v>32.877731392143801</v>
      </c>
      <c r="AE129">
        <v>33.183869772814703</v>
      </c>
      <c r="AF129">
        <v>67.458655770215003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17040.373499333</v>
      </c>
      <c r="AX129">
        <v>10309.340989517201</v>
      </c>
      <c r="AY129">
        <v>17574.097551211002</v>
      </c>
      <c r="AZ129">
        <v>13289.986648865101</v>
      </c>
      <c r="BA129">
        <v>10717.299859785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29264.606491774099</v>
      </c>
      <c r="BS129">
        <v>18860.052079855701</v>
      </c>
      <c r="BT129">
        <v>30077.834122906501</v>
      </c>
      <c r="BU129">
        <v>24888.4512683578</v>
      </c>
      <c r="BV129">
        <v>18513.053348467602</v>
      </c>
      <c r="BW129">
        <v>0.98087734526236503</v>
      </c>
      <c r="BX129">
        <v>0.37470788542407901</v>
      </c>
      <c r="BY129">
        <v>0</v>
      </c>
      <c r="BZ129">
        <v>10.649177412178</v>
      </c>
      <c r="CA129">
        <v>8.9270214331590907</v>
      </c>
      <c r="CB129">
        <v>12.023753920079599</v>
      </c>
      <c r="CC129">
        <v>9.6128170895924896</v>
      </c>
      <c r="CD129">
        <v>1.44888829532408</v>
      </c>
      <c r="CE129">
        <v>8.1591818586089992</v>
      </c>
      <c r="CF129">
        <v>5.5885691396423702</v>
      </c>
      <c r="CG129">
        <v>10.7559885233869</v>
      </c>
      <c r="CH129">
        <v>7.1428571426395404</v>
      </c>
      <c r="CI129">
        <v>2.3168858916695099</v>
      </c>
      <c r="CJ129">
        <v>8.0924855492053993</v>
      </c>
      <c r="CK129">
        <v>6.1894905518690901</v>
      </c>
      <c r="CL129">
        <v>7.3530393006651504</v>
      </c>
      <c r="CM129">
        <v>5.7409879840097204</v>
      </c>
      <c r="CN129">
        <v>3.1848834880149601</v>
      </c>
      <c r="CO129">
        <v>8.1814139616572401</v>
      </c>
      <c r="CP129">
        <v>4.9876477266383503</v>
      </c>
      <c r="CQ129">
        <v>8.2538199773136594</v>
      </c>
      <c r="CR129">
        <v>7.7436582109012999</v>
      </c>
      <c r="CS129">
        <v>1.71596447866549</v>
      </c>
      <c r="CT129">
        <v>2.91780730428487</v>
      </c>
      <c r="CU129">
        <v>1.9830406620069201</v>
      </c>
      <c r="CV129">
        <v>2.25011684573701</v>
      </c>
      <c r="CW129">
        <v>0.71442879084366895</v>
      </c>
    </row>
    <row r="130" spans="1:101" hidden="1" x14ac:dyDescent="0.2">
      <c r="A130">
        <v>1617076530.993</v>
      </c>
      <c r="B130">
        <v>8377.7678968430391</v>
      </c>
      <c r="C130">
        <v>4375.7761901582398</v>
      </c>
      <c r="D130">
        <v>7515.8470674584596</v>
      </c>
      <c r="E130">
        <v>13671.562082777</v>
      </c>
      <c r="F130">
        <v>0</v>
      </c>
      <c r="G130">
        <v>0</v>
      </c>
      <c r="H130">
        <v>0</v>
      </c>
      <c r="I130">
        <v>0</v>
      </c>
      <c r="J130">
        <v>8377.7678968430391</v>
      </c>
      <c r="K130">
        <v>4375.7761901582398</v>
      </c>
      <c r="L130">
        <v>7515.8470674584596</v>
      </c>
      <c r="M130">
        <v>13671.562082777</v>
      </c>
      <c r="N130">
        <v>6837.1502971222499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23.9777784354083</v>
      </c>
      <c r="AC130">
        <v>32.919060073534403</v>
      </c>
      <c r="AD130">
        <v>32.877731392143801</v>
      </c>
      <c r="AE130">
        <v>33.183869772814703</v>
      </c>
      <c r="AF130">
        <v>67.458655770215003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17040.373499333</v>
      </c>
      <c r="AX130">
        <v>10309.340989517201</v>
      </c>
      <c r="AY130">
        <v>17574.097551211002</v>
      </c>
      <c r="AZ130">
        <v>13289.986648865101</v>
      </c>
      <c r="BA130">
        <v>10717.299859785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29264.606491774099</v>
      </c>
      <c r="BS130">
        <v>18860.052079855701</v>
      </c>
      <c r="BT130">
        <v>30077.834122906501</v>
      </c>
      <c r="BU130">
        <v>24888.4512683578</v>
      </c>
      <c r="BV130">
        <v>18513.053348467602</v>
      </c>
      <c r="BW130">
        <v>0.98087734526236503</v>
      </c>
      <c r="BX130">
        <v>0.37470788542407901</v>
      </c>
      <c r="BY130">
        <v>0</v>
      </c>
      <c r="BZ130">
        <v>10.649177412178</v>
      </c>
      <c r="CA130">
        <v>8.9270214331590907</v>
      </c>
      <c r="CB130">
        <v>12.023753920079599</v>
      </c>
      <c r="CC130">
        <v>9.6128170895924896</v>
      </c>
      <c r="CD130">
        <v>1.44888829532408</v>
      </c>
      <c r="CE130">
        <v>8.1591818586089992</v>
      </c>
      <c r="CF130">
        <v>5.5885691396423702</v>
      </c>
      <c r="CG130">
        <v>10.7559885233869</v>
      </c>
      <c r="CH130">
        <v>7.1428571426395404</v>
      </c>
      <c r="CI130">
        <v>2.3168858916695099</v>
      </c>
      <c r="CJ130">
        <v>8.0924855492053993</v>
      </c>
      <c r="CK130">
        <v>6.1894905518690901</v>
      </c>
      <c r="CL130">
        <v>7.3530393006651504</v>
      </c>
      <c r="CM130">
        <v>5.7409879840097204</v>
      </c>
      <c r="CN130">
        <v>3.1848834880149601</v>
      </c>
      <c r="CO130">
        <v>8.1814139616572401</v>
      </c>
      <c r="CP130">
        <v>4.9876477266383503</v>
      </c>
      <c r="CQ130">
        <v>8.2538199773136594</v>
      </c>
      <c r="CR130">
        <v>7.7436582109012999</v>
      </c>
      <c r="CS130">
        <v>1.71596447866549</v>
      </c>
      <c r="CT130">
        <v>2.91780730428487</v>
      </c>
      <c r="CU130">
        <v>1.9830406620069201</v>
      </c>
      <c r="CV130">
        <v>2.25011684573701</v>
      </c>
      <c r="CW130">
        <v>0.71442879084366895</v>
      </c>
    </row>
    <row r="131" spans="1:101" hidden="1" x14ac:dyDescent="0.2">
      <c r="A131">
        <v>1617076535.993</v>
      </c>
      <c r="B131">
        <v>8377.7678968430391</v>
      </c>
      <c r="C131">
        <v>4375.7761901582398</v>
      </c>
      <c r="D131">
        <v>7515.8470674584596</v>
      </c>
      <c r="E131">
        <v>13671.562082777</v>
      </c>
      <c r="F131">
        <v>0</v>
      </c>
      <c r="G131">
        <v>0</v>
      </c>
      <c r="H131">
        <v>0</v>
      </c>
      <c r="I131">
        <v>0</v>
      </c>
      <c r="J131">
        <v>8377.7678968430391</v>
      </c>
      <c r="K131">
        <v>4375.7761901582398</v>
      </c>
      <c r="L131">
        <v>7515.8470674584596</v>
      </c>
      <c r="M131">
        <v>13671.562082777</v>
      </c>
      <c r="N131">
        <v>6837.1502971222499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23.9777784354083</v>
      </c>
      <c r="AC131">
        <v>32.919060073534403</v>
      </c>
      <c r="AD131">
        <v>32.877731392143801</v>
      </c>
      <c r="AE131">
        <v>33.183869772814703</v>
      </c>
      <c r="AF131">
        <v>67.458655770215003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17040.373499333</v>
      </c>
      <c r="AX131">
        <v>10309.340989517201</v>
      </c>
      <c r="AY131">
        <v>17574.097551211002</v>
      </c>
      <c r="AZ131">
        <v>13289.986648865101</v>
      </c>
      <c r="BA131">
        <v>10717.299859785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29264.606491774099</v>
      </c>
      <c r="BS131">
        <v>18860.052079855701</v>
      </c>
      <c r="BT131">
        <v>30077.834122906501</v>
      </c>
      <c r="BU131">
        <v>24888.4512683578</v>
      </c>
      <c r="BV131">
        <v>18513.053348467602</v>
      </c>
      <c r="BW131">
        <v>0.98087734526236503</v>
      </c>
      <c r="BX131">
        <v>0.37470788542407901</v>
      </c>
      <c r="BY131">
        <v>0</v>
      </c>
      <c r="BZ131">
        <v>10.649177412178</v>
      </c>
      <c r="CA131">
        <v>8.9270214331590907</v>
      </c>
      <c r="CB131">
        <v>12.023753920079599</v>
      </c>
      <c r="CC131">
        <v>9.6128170895924896</v>
      </c>
      <c r="CD131">
        <v>1.44888829532408</v>
      </c>
      <c r="CE131">
        <v>8.1591818586089992</v>
      </c>
      <c r="CF131">
        <v>5.5885691396423702</v>
      </c>
      <c r="CG131">
        <v>10.7559885233869</v>
      </c>
      <c r="CH131">
        <v>7.1428571426395404</v>
      </c>
      <c r="CI131">
        <v>2.3168858916695099</v>
      </c>
      <c r="CJ131">
        <v>8.0924855492053993</v>
      </c>
      <c r="CK131">
        <v>6.1894905518690901</v>
      </c>
      <c r="CL131">
        <v>7.3530393006651504</v>
      </c>
      <c r="CM131">
        <v>5.7409879840097204</v>
      </c>
      <c r="CN131">
        <v>3.1848834880149601</v>
      </c>
      <c r="CO131">
        <v>8.1814139616572401</v>
      </c>
      <c r="CP131">
        <v>4.9876477266383503</v>
      </c>
      <c r="CQ131">
        <v>8.2538199773136594</v>
      </c>
      <c r="CR131">
        <v>7.7436582109012999</v>
      </c>
      <c r="CS131">
        <v>1.71596447866549</v>
      </c>
      <c r="CT131">
        <v>2.91780730428487</v>
      </c>
      <c r="CU131">
        <v>1.9830406620069201</v>
      </c>
      <c r="CV131">
        <v>2.25011684573701</v>
      </c>
      <c r="CW131">
        <v>0.71442879084366895</v>
      </c>
    </row>
    <row r="132" spans="1:101" hidden="1" x14ac:dyDescent="0.2">
      <c r="A132">
        <v>1617076540.993</v>
      </c>
      <c r="B132">
        <v>8377.7678968430391</v>
      </c>
      <c r="C132">
        <v>4375.7761901582398</v>
      </c>
      <c r="D132">
        <v>7515.8470674584596</v>
      </c>
      <c r="E132">
        <v>13671.562082777</v>
      </c>
      <c r="F132">
        <v>0</v>
      </c>
      <c r="G132">
        <v>0</v>
      </c>
      <c r="H132">
        <v>0</v>
      </c>
      <c r="I132">
        <v>0</v>
      </c>
      <c r="J132">
        <v>8377.7678968430391</v>
      </c>
      <c r="K132">
        <v>4375.7761901582398</v>
      </c>
      <c r="L132">
        <v>7515.8470674584596</v>
      </c>
      <c r="M132">
        <v>13671.562082777</v>
      </c>
      <c r="N132">
        <v>6837.1502971222499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23.9777784354083</v>
      </c>
      <c r="AC132">
        <v>32.919060073534403</v>
      </c>
      <c r="AD132">
        <v>32.877731392143801</v>
      </c>
      <c r="AE132">
        <v>33.183869772814703</v>
      </c>
      <c r="AF132">
        <v>67.458655770215003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17040.373499333</v>
      </c>
      <c r="AX132">
        <v>10309.340989517201</v>
      </c>
      <c r="AY132">
        <v>17574.097551211002</v>
      </c>
      <c r="AZ132">
        <v>13289.986648865101</v>
      </c>
      <c r="BA132">
        <v>10717.299859785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29264.606491774099</v>
      </c>
      <c r="BS132">
        <v>18860.052079855701</v>
      </c>
      <c r="BT132">
        <v>30077.834122906501</v>
      </c>
      <c r="BU132">
        <v>24888.4512683578</v>
      </c>
      <c r="BV132">
        <v>18513.053348467602</v>
      </c>
      <c r="BW132">
        <v>0.98087734526236503</v>
      </c>
      <c r="BX132">
        <v>0.37470788542407901</v>
      </c>
      <c r="BY132">
        <v>0</v>
      </c>
      <c r="BZ132">
        <v>10.649177412178</v>
      </c>
      <c r="CA132">
        <v>8.9270214331590907</v>
      </c>
      <c r="CB132">
        <v>12.023753920079599</v>
      </c>
      <c r="CC132">
        <v>9.6128170895924896</v>
      </c>
      <c r="CD132">
        <v>1.44888829532408</v>
      </c>
      <c r="CE132">
        <v>8.1591818586089992</v>
      </c>
      <c r="CF132">
        <v>5.5885691396423702</v>
      </c>
      <c r="CG132">
        <v>10.7559885233869</v>
      </c>
      <c r="CH132">
        <v>7.1428571426395404</v>
      </c>
      <c r="CI132">
        <v>2.3168858916695099</v>
      </c>
      <c r="CJ132">
        <v>8.0924855492053993</v>
      </c>
      <c r="CK132">
        <v>6.1894905518690901</v>
      </c>
      <c r="CL132">
        <v>7.3530393006651504</v>
      </c>
      <c r="CM132">
        <v>5.7409879840097204</v>
      </c>
      <c r="CN132">
        <v>3.1848834880149601</v>
      </c>
      <c r="CO132">
        <v>8.1814139616572401</v>
      </c>
      <c r="CP132">
        <v>4.9876477266383503</v>
      </c>
      <c r="CQ132">
        <v>8.2538199773136594</v>
      </c>
      <c r="CR132">
        <v>7.7436582109012999</v>
      </c>
      <c r="CS132">
        <v>1.71596447866549</v>
      </c>
      <c r="CT132">
        <v>2.91780730428487</v>
      </c>
      <c r="CU132">
        <v>1.9830406620069201</v>
      </c>
      <c r="CV132">
        <v>2.25011684573701</v>
      </c>
      <c r="CW132">
        <v>0.71442879084366895</v>
      </c>
    </row>
    <row r="133" spans="1:101" hidden="1" x14ac:dyDescent="0.2">
      <c r="A133">
        <v>1617076545.993</v>
      </c>
      <c r="B133">
        <v>8377.7678968430391</v>
      </c>
      <c r="C133">
        <v>4375.7761901582398</v>
      </c>
      <c r="D133">
        <v>7515.8470674584596</v>
      </c>
      <c r="E133">
        <v>13671.562082777</v>
      </c>
      <c r="F133">
        <v>0</v>
      </c>
      <c r="G133">
        <v>0</v>
      </c>
      <c r="H133">
        <v>0</v>
      </c>
      <c r="I133">
        <v>0</v>
      </c>
      <c r="J133">
        <v>8377.7678968430391</v>
      </c>
      <c r="K133">
        <v>4375.7761901582398</v>
      </c>
      <c r="L133">
        <v>7515.8470674584596</v>
      </c>
      <c r="M133">
        <v>13671.562082777</v>
      </c>
      <c r="N133">
        <v>6837.1502971222499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23.9777784354083</v>
      </c>
      <c r="AC133">
        <v>32.919060073534403</v>
      </c>
      <c r="AD133">
        <v>32.877731392143801</v>
      </c>
      <c r="AE133">
        <v>33.183869772814703</v>
      </c>
      <c r="AF133">
        <v>67.458655770215003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17040.373499333</v>
      </c>
      <c r="AX133">
        <v>10309.340989517201</v>
      </c>
      <c r="AY133">
        <v>17574.097551211002</v>
      </c>
      <c r="AZ133">
        <v>13289.986648865101</v>
      </c>
      <c r="BA133">
        <v>10717.299859785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29264.606491774099</v>
      </c>
      <c r="BS133">
        <v>18860.052079855701</v>
      </c>
      <c r="BT133">
        <v>30077.834122906501</v>
      </c>
      <c r="BU133">
        <v>24888.4512683578</v>
      </c>
      <c r="BV133">
        <v>18513.053348467602</v>
      </c>
      <c r="BW133">
        <v>0.98087734526236503</v>
      </c>
      <c r="BX133">
        <v>0.37470788542407901</v>
      </c>
      <c r="BY133">
        <v>0</v>
      </c>
      <c r="BZ133">
        <v>10.649177412178</v>
      </c>
      <c r="CA133">
        <v>8.9270214331590907</v>
      </c>
      <c r="CB133">
        <v>12.023753920079599</v>
      </c>
      <c r="CC133">
        <v>9.6128170895924896</v>
      </c>
      <c r="CD133">
        <v>1.44888829532408</v>
      </c>
      <c r="CE133">
        <v>8.1591818586089992</v>
      </c>
      <c r="CF133">
        <v>5.5885691396423702</v>
      </c>
      <c r="CG133">
        <v>10.7559885233869</v>
      </c>
      <c r="CH133">
        <v>7.1428571426395404</v>
      </c>
      <c r="CI133">
        <v>2.3168858916695099</v>
      </c>
      <c r="CJ133">
        <v>8.0924855492053993</v>
      </c>
      <c r="CK133">
        <v>6.1894905518690901</v>
      </c>
      <c r="CL133">
        <v>7.3530393006651504</v>
      </c>
      <c r="CM133">
        <v>5.7409879840097204</v>
      </c>
      <c r="CN133">
        <v>3.1848834880149601</v>
      </c>
      <c r="CO133">
        <v>8.1814139616572401</v>
      </c>
      <c r="CP133">
        <v>4.9876477266383503</v>
      </c>
      <c r="CQ133">
        <v>8.2538199773136594</v>
      </c>
      <c r="CR133">
        <v>7.7436582109012999</v>
      </c>
      <c r="CS133">
        <v>1.71596447866549</v>
      </c>
      <c r="CT133">
        <v>2.91780730428487</v>
      </c>
      <c r="CU133">
        <v>1.9830406620069201</v>
      </c>
      <c r="CV133">
        <v>2.25011684573701</v>
      </c>
      <c r="CW133">
        <v>0.71442879084366895</v>
      </c>
    </row>
    <row r="134" spans="1:101" hidden="1" x14ac:dyDescent="0.2">
      <c r="A134">
        <v>1617076550.993</v>
      </c>
      <c r="B134">
        <v>8377.7678968430391</v>
      </c>
      <c r="C134">
        <v>4375.7761901582398</v>
      </c>
      <c r="D134">
        <v>7515.8470674584596</v>
      </c>
      <c r="E134">
        <v>13671.562082777</v>
      </c>
      <c r="F134">
        <v>0</v>
      </c>
      <c r="G134">
        <v>0</v>
      </c>
      <c r="H134">
        <v>0</v>
      </c>
      <c r="I134">
        <v>0</v>
      </c>
      <c r="J134">
        <v>8377.7678968430391</v>
      </c>
      <c r="K134">
        <v>4375.7761901582398</v>
      </c>
      <c r="L134">
        <v>7515.8470674584596</v>
      </c>
      <c r="M134">
        <v>13671.562082777</v>
      </c>
      <c r="N134">
        <v>6837.1502971222499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23.9777784354083</v>
      </c>
      <c r="AC134">
        <v>32.919060073534403</v>
      </c>
      <c r="AD134">
        <v>32.877731392143801</v>
      </c>
      <c r="AE134">
        <v>33.183869772814703</v>
      </c>
      <c r="AF134">
        <v>67.458655770215003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17040.373499333</v>
      </c>
      <c r="AX134">
        <v>10309.340989517201</v>
      </c>
      <c r="AY134">
        <v>17574.097551211002</v>
      </c>
      <c r="AZ134">
        <v>13289.986648865101</v>
      </c>
      <c r="BA134">
        <v>10717.299859785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29264.606491774099</v>
      </c>
      <c r="BS134">
        <v>18860.052079855701</v>
      </c>
      <c r="BT134">
        <v>30077.834122906501</v>
      </c>
      <c r="BU134">
        <v>24888.4512683578</v>
      </c>
      <c r="BV134">
        <v>18513.053348467602</v>
      </c>
      <c r="BW134">
        <v>0.98087734526236503</v>
      </c>
      <c r="BX134">
        <v>0.37470788542407901</v>
      </c>
      <c r="BY134">
        <v>0</v>
      </c>
      <c r="BZ134">
        <v>10.649177412178</v>
      </c>
      <c r="CA134">
        <v>8.9270214331590907</v>
      </c>
      <c r="CB134">
        <v>12.023753920079599</v>
      </c>
      <c r="CC134">
        <v>9.6128170895924896</v>
      </c>
      <c r="CD134">
        <v>1.44888829532408</v>
      </c>
      <c r="CE134">
        <v>8.1591818586089992</v>
      </c>
      <c r="CF134">
        <v>5.5885691396423702</v>
      </c>
      <c r="CG134">
        <v>10.7559885233869</v>
      </c>
      <c r="CH134">
        <v>7.1428571426395404</v>
      </c>
      <c r="CI134">
        <v>2.3168858916695099</v>
      </c>
      <c r="CJ134">
        <v>8.0924855492053993</v>
      </c>
      <c r="CK134">
        <v>6.1894905518690901</v>
      </c>
      <c r="CL134">
        <v>7.3530393006651504</v>
      </c>
      <c r="CM134">
        <v>5.7409879840097204</v>
      </c>
      <c r="CN134">
        <v>3.1848834880149601</v>
      </c>
      <c r="CO134">
        <v>8.1814139616572401</v>
      </c>
      <c r="CP134">
        <v>4.9876477266383503</v>
      </c>
      <c r="CQ134">
        <v>8.2538199773136594</v>
      </c>
      <c r="CR134">
        <v>7.7436582109012999</v>
      </c>
      <c r="CS134">
        <v>1.71596447866549</v>
      </c>
      <c r="CT134">
        <v>2.91780730428487</v>
      </c>
      <c r="CU134">
        <v>1.9830406620069201</v>
      </c>
      <c r="CV134">
        <v>2.25011684573701</v>
      </c>
      <c r="CW134">
        <v>0.71442879084366895</v>
      </c>
    </row>
    <row r="135" spans="1:101" hidden="1" x14ac:dyDescent="0.2">
      <c r="A135">
        <v>1617076555.993</v>
      </c>
      <c r="B135">
        <v>8377.7678968430391</v>
      </c>
      <c r="C135">
        <v>4375.7761901582398</v>
      </c>
      <c r="D135">
        <v>7515.8470674584596</v>
      </c>
      <c r="E135">
        <v>13671.562082777</v>
      </c>
      <c r="F135">
        <v>0</v>
      </c>
      <c r="G135">
        <v>0</v>
      </c>
      <c r="H135">
        <v>0</v>
      </c>
      <c r="I135">
        <v>0</v>
      </c>
      <c r="J135">
        <v>8377.7678968430391</v>
      </c>
      <c r="K135">
        <v>4375.7761901582398</v>
      </c>
      <c r="L135">
        <v>7515.8470674584596</v>
      </c>
      <c r="M135">
        <v>13671.562082777</v>
      </c>
      <c r="N135">
        <v>6837.1502971222499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23.9777784354083</v>
      </c>
      <c r="AC135">
        <v>32.919060073534403</v>
      </c>
      <c r="AD135">
        <v>32.877731392143801</v>
      </c>
      <c r="AE135">
        <v>33.183869772814703</v>
      </c>
      <c r="AF135">
        <v>67.458655770215003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17040.373499333</v>
      </c>
      <c r="AX135">
        <v>10309.340989517201</v>
      </c>
      <c r="AY135">
        <v>17574.097551211002</v>
      </c>
      <c r="AZ135">
        <v>13289.986648865101</v>
      </c>
      <c r="BA135">
        <v>10717.299859785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29264.606491774099</v>
      </c>
      <c r="BS135">
        <v>18860.052079855701</v>
      </c>
      <c r="BT135">
        <v>30077.834122906501</v>
      </c>
      <c r="BU135">
        <v>24888.4512683578</v>
      </c>
      <c r="BV135">
        <v>18513.053348467602</v>
      </c>
      <c r="BW135">
        <v>0.98087734526236503</v>
      </c>
      <c r="BX135">
        <v>0.37470788542407901</v>
      </c>
      <c r="BY135">
        <v>0</v>
      </c>
      <c r="BZ135">
        <v>10.649177412178</v>
      </c>
      <c r="CA135">
        <v>8.9270214331590907</v>
      </c>
      <c r="CB135">
        <v>12.023753920079599</v>
      </c>
      <c r="CC135">
        <v>9.6128170895924896</v>
      </c>
      <c r="CD135">
        <v>1.44888829532408</v>
      </c>
      <c r="CE135">
        <v>8.1591818586089992</v>
      </c>
      <c r="CF135">
        <v>5.5885691396423702</v>
      </c>
      <c r="CG135">
        <v>10.7559885233869</v>
      </c>
      <c r="CH135">
        <v>7.1428571426395404</v>
      </c>
      <c r="CI135">
        <v>2.3168858916695099</v>
      </c>
      <c r="CJ135">
        <v>8.0924855492053993</v>
      </c>
      <c r="CK135">
        <v>6.1894905518690901</v>
      </c>
      <c r="CL135">
        <v>7.3530393006651504</v>
      </c>
      <c r="CM135">
        <v>5.7409879840097204</v>
      </c>
      <c r="CN135">
        <v>3.1848834880149601</v>
      </c>
      <c r="CO135">
        <v>8.1814139616572401</v>
      </c>
      <c r="CP135">
        <v>4.9876477266383503</v>
      </c>
      <c r="CQ135">
        <v>8.2538199773136594</v>
      </c>
      <c r="CR135">
        <v>7.7436582109012999</v>
      </c>
      <c r="CS135">
        <v>1.71596447866549</v>
      </c>
      <c r="CT135">
        <v>2.91780730428487</v>
      </c>
      <c r="CU135">
        <v>1.9830406620069201</v>
      </c>
      <c r="CV135">
        <v>2.25011684573701</v>
      </c>
      <c r="CW135">
        <v>0.71442879084366895</v>
      </c>
    </row>
    <row r="136" spans="1:101" hidden="1" x14ac:dyDescent="0.2">
      <c r="A136">
        <v>1617076560.993</v>
      </c>
      <c r="B136">
        <v>8377.7678968430391</v>
      </c>
      <c r="C136">
        <v>4375.7761901582398</v>
      </c>
      <c r="D136">
        <v>7515.8470674584596</v>
      </c>
      <c r="E136">
        <v>13671.562082777</v>
      </c>
      <c r="F136">
        <v>0</v>
      </c>
      <c r="G136">
        <v>0</v>
      </c>
      <c r="H136">
        <v>0</v>
      </c>
      <c r="I136">
        <v>0</v>
      </c>
      <c r="J136">
        <v>8377.7678968430391</v>
      </c>
      <c r="K136">
        <v>4375.7761901582398</v>
      </c>
      <c r="L136">
        <v>7515.8470674584596</v>
      </c>
      <c r="M136">
        <v>13671.562082777</v>
      </c>
      <c r="N136">
        <v>6837.1502971222499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23.9777784354083</v>
      </c>
      <c r="AC136">
        <v>32.919060073534403</v>
      </c>
      <c r="AD136">
        <v>32.877731392143801</v>
      </c>
      <c r="AE136">
        <v>33.183869772814703</v>
      </c>
      <c r="AF136">
        <v>67.458655770215003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17040.373499333</v>
      </c>
      <c r="AX136">
        <v>10309.340989517201</v>
      </c>
      <c r="AY136">
        <v>17574.097551211002</v>
      </c>
      <c r="AZ136">
        <v>13289.986648865101</v>
      </c>
      <c r="BA136">
        <v>10717.299859785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29264.606491774099</v>
      </c>
      <c r="BS136">
        <v>18860.052079855701</v>
      </c>
      <c r="BT136">
        <v>30077.834122906501</v>
      </c>
      <c r="BU136">
        <v>24888.4512683578</v>
      </c>
      <c r="BV136">
        <v>18513.053348467602</v>
      </c>
      <c r="BW136">
        <v>0.98087734526236503</v>
      </c>
      <c r="BX136">
        <v>0.37470788542407901</v>
      </c>
      <c r="BY136">
        <v>0</v>
      </c>
      <c r="BZ136">
        <v>10.649177412178</v>
      </c>
      <c r="CA136">
        <v>8.9270214331590907</v>
      </c>
      <c r="CB136">
        <v>12.023753920079599</v>
      </c>
      <c r="CC136">
        <v>9.6128170895924896</v>
      </c>
      <c r="CD136">
        <v>1.44888829532408</v>
      </c>
      <c r="CE136">
        <v>8.1591818586089992</v>
      </c>
      <c r="CF136">
        <v>5.5885691396423702</v>
      </c>
      <c r="CG136">
        <v>10.7559885233869</v>
      </c>
      <c r="CH136">
        <v>7.1428571426395404</v>
      </c>
      <c r="CI136">
        <v>2.3168858916695099</v>
      </c>
      <c r="CJ136">
        <v>8.0924855492053993</v>
      </c>
      <c r="CK136">
        <v>6.1894905518690901</v>
      </c>
      <c r="CL136">
        <v>7.3530393006651504</v>
      </c>
      <c r="CM136">
        <v>5.7409879840097204</v>
      </c>
      <c r="CN136">
        <v>3.1848834880149601</v>
      </c>
      <c r="CO136">
        <v>8.1814139616572401</v>
      </c>
      <c r="CP136">
        <v>4.9876477266383503</v>
      </c>
      <c r="CQ136">
        <v>8.2538199773136594</v>
      </c>
      <c r="CR136">
        <v>7.7436582109012999</v>
      </c>
      <c r="CS136">
        <v>1.71596447866549</v>
      </c>
      <c r="CT136">
        <v>2.91780730428487</v>
      </c>
      <c r="CU136">
        <v>1.9830406620069201</v>
      </c>
      <c r="CV136">
        <v>2.25011684573701</v>
      </c>
      <c r="CW136">
        <v>0.71442879084366895</v>
      </c>
    </row>
    <row r="137" spans="1:101" hidden="1" x14ac:dyDescent="0.2">
      <c r="A137">
        <v>1617076565.993</v>
      </c>
      <c r="B137">
        <v>8377.7678968430391</v>
      </c>
      <c r="C137">
        <v>4375.7761901582398</v>
      </c>
      <c r="D137">
        <v>7515.8470674584596</v>
      </c>
      <c r="E137">
        <v>13671.562082777</v>
      </c>
      <c r="F137">
        <v>0</v>
      </c>
      <c r="G137">
        <v>0</v>
      </c>
      <c r="H137">
        <v>0</v>
      </c>
      <c r="I137">
        <v>0</v>
      </c>
      <c r="J137">
        <v>8377.7678968430391</v>
      </c>
      <c r="K137">
        <v>4375.7761901582398</v>
      </c>
      <c r="L137">
        <v>7515.8470674584596</v>
      </c>
      <c r="M137">
        <v>13671.562082777</v>
      </c>
      <c r="N137">
        <v>6837.1502971222499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23.9777784354083</v>
      </c>
      <c r="AC137">
        <v>32.919060073534403</v>
      </c>
      <c r="AD137">
        <v>32.877731392143801</v>
      </c>
      <c r="AE137">
        <v>33.183869772814703</v>
      </c>
      <c r="AF137">
        <v>67.458655770215003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17040.373499333</v>
      </c>
      <c r="AX137">
        <v>10309.340989517201</v>
      </c>
      <c r="AY137">
        <v>17574.097551211002</v>
      </c>
      <c r="AZ137">
        <v>13289.986648865101</v>
      </c>
      <c r="BA137">
        <v>10717.299859785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29264.606491774099</v>
      </c>
      <c r="BS137">
        <v>18860.052079855701</v>
      </c>
      <c r="BT137">
        <v>30077.834122906501</v>
      </c>
      <c r="BU137">
        <v>24888.4512683578</v>
      </c>
      <c r="BV137">
        <v>18513.053348467602</v>
      </c>
      <c r="BW137">
        <v>0.98087734526236503</v>
      </c>
      <c r="BX137">
        <v>0.37470788542407901</v>
      </c>
      <c r="BY137">
        <v>0</v>
      </c>
      <c r="BZ137">
        <v>10.649177412178</v>
      </c>
      <c r="CA137">
        <v>8.9270214331590907</v>
      </c>
      <c r="CB137">
        <v>12.023753920079599</v>
      </c>
      <c r="CC137">
        <v>9.6128170895924896</v>
      </c>
      <c r="CD137">
        <v>1.44888829532408</v>
      </c>
      <c r="CE137">
        <v>8.1591818586089992</v>
      </c>
      <c r="CF137">
        <v>5.5885691396423702</v>
      </c>
      <c r="CG137">
        <v>10.7559885233869</v>
      </c>
      <c r="CH137">
        <v>7.1428571426395404</v>
      </c>
      <c r="CI137">
        <v>2.3168858916695099</v>
      </c>
      <c r="CJ137">
        <v>8.0924855492053993</v>
      </c>
      <c r="CK137">
        <v>6.1894905518690901</v>
      </c>
      <c r="CL137">
        <v>7.3530393006651504</v>
      </c>
      <c r="CM137">
        <v>5.7409879840097204</v>
      </c>
      <c r="CN137">
        <v>3.1848834880149601</v>
      </c>
      <c r="CO137">
        <v>8.1814139616572401</v>
      </c>
      <c r="CP137">
        <v>4.9876477266383503</v>
      </c>
      <c r="CQ137">
        <v>8.2538199773136594</v>
      </c>
      <c r="CR137">
        <v>7.7436582109012999</v>
      </c>
      <c r="CS137">
        <v>1.71596447866549</v>
      </c>
      <c r="CT137">
        <v>2.91780730428487</v>
      </c>
      <c r="CU137">
        <v>1.9830406620069201</v>
      </c>
      <c r="CV137">
        <v>2.25011684573701</v>
      </c>
      <c r="CW137">
        <v>0.71442879084366895</v>
      </c>
    </row>
    <row r="138" spans="1:101" hidden="1" x14ac:dyDescent="0.2">
      <c r="A138">
        <v>1617076570.993</v>
      </c>
      <c r="B138">
        <v>82344.018988246695</v>
      </c>
      <c r="C138">
        <v>4375.7761901582398</v>
      </c>
      <c r="D138">
        <v>7515.8470674584596</v>
      </c>
      <c r="E138">
        <v>13671.562082777</v>
      </c>
      <c r="F138">
        <v>0</v>
      </c>
      <c r="G138">
        <v>0</v>
      </c>
      <c r="H138">
        <v>0</v>
      </c>
      <c r="I138">
        <v>0</v>
      </c>
      <c r="J138">
        <v>82344.018988246695</v>
      </c>
      <c r="K138">
        <v>4375.7761901582398</v>
      </c>
      <c r="L138">
        <v>7515.8470674584596</v>
      </c>
      <c r="M138">
        <v>13671.562082777</v>
      </c>
      <c r="N138">
        <v>6837.1502971222499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25.014056853979099</v>
      </c>
      <c r="AC138">
        <v>32.919060073534403</v>
      </c>
      <c r="AD138">
        <v>32.877731392143801</v>
      </c>
      <c r="AE138">
        <v>33.183869772814703</v>
      </c>
      <c r="AF138">
        <v>67.458655770215003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22.486583354780901</v>
      </c>
      <c r="AS138">
        <v>0</v>
      </c>
      <c r="AT138">
        <v>0</v>
      </c>
      <c r="AU138">
        <v>0</v>
      </c>
      <c r="AV138">
        <v>0</v>
      </c>
      <c r="AW138">
        <v>34912.446261927202</v>
      </c>
      <c r="AX138">
        <v>10309.340989517201</v>
      </c>
      <c r="AY138">
        <v>17574.097551211002</v>
      </c>
      <c r="AZ138">
        <v>13289.986648865101</v>
      </c>
      <c r="BA138">
        <v>10717.299859785</v>
      </c>
      <c r="BB138">
        <v>2.4783856177376098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22.486583354780901</v>
      </c>
      <c r="BN138">
        <v>0</v>
      </c>
      <c r="BO138">
        <v>0</v>
      </c>
      <c r="BP138">
        <v>0</v>
      </c>
      <c r="BQ138">
        <v>0</v>
      </c>
      <c r="BR138">
        <v>27632.236171084802</v>
      </c>
      <c r="BS138">
        <v>18860.052079855701</v>
      </c>
      <c r="BT138">
        <v>30077.834122906501</v>
      </c>
      <c r="BU138">
        <v>24888.4512683578</v>
      </c>
      <c r="BV138">
        <v>18513.053348467602</v>
      </c>
      <c r="BW138">
        <v>0.98087734526236503</v>
      </c>
      <c r="BX138">
        <v>0.37470788542407901</v>
      </c>
      <c r="BY138">
        <v>0</v>
      </c>
      <c r="BZ138">
        <v>12.7512940032333</v>
      </c>
      <c r="CA138">
        <v>8.9270214331590907</v>
      </c>
      <c r="CB138">
        <v>12.023753920079599</v>
      </c>
      <c r="CC138">
        <v>9.6128170895924896</v>
      </c>
      <c r="CD138">
        <v>1.44888829532408</v>
      </c>
      <c r="CE138">
        <v>9.2148283718048507</v>
      </c>
      <c r="CF138">
        <v>5.5885691396423702</v>
      </c>
      <c r="CG138">
        <v>10.7559885233869</v>
      </c>
      <c r="CH138">
        <v>7.1428571426395404</v>
      </c>
      <c r="CI138">
        <v>2.3168858916695099</v>
      </c>
      <c r="CJ138">
        <v>11.3691174087147</v>
      </c>
      <c r="CK138">
        <v>6.1894905518690901</v>
      </c>
      <c r="CL138">
        <v>7.3530393006651504</v>
      </c>
      <c r="CM138">
        <v>5.7409879840097204</v>
      </c>
      <c r="CN138">
        <v>3.1848834880149601</v>
      </c>
      <c r="CO138">
        <v>11.1308110993724</v>
      </c>
      <c r="CP138">
        <v>4.9876477266383503</v>
      </c>
      <c r="CQ138">
        <v>8.2538199773136594</v>
      </c>
      <c r="CR138">
        <v>7.7436582109012999</v>
      </c>
      <c r="CS138">
        <v>1.71596447866549</v>
      </c>
      <c r="CT138">
        <v>2.91780730428487</v>
      </c>
      <c r="CU138">
        <v>1.9830406620069201</v>
      </c>
      <c r="CV138">
        <v>2.25011684573701</v>
      </c>
      <c r="CW138">
        <v>0.71442879084366895</v>
      </c>
    </row>
    <row r="139" spans="1:101" hidden="1" x14ac:dyDescent="0.2">
      <c r="A139">
        <v>1617076575.993</v>
      </c>
      <c r="B139">
        <v>82344.018988246695</v>
      </c>
      <c r="C139">
        <v>4375.7761901582398</v>
      </c>
      <c r="D139">
        <v>7515.8470674584596</v>
      </c>
      <c r="E139">
        <v>13671.562082777</v>
      </c>
      <c r="F139">
        <v>0</v>
      </c>
      <c r="G139">
        <v>0</v>
      </c>
      <c r="H139">
        <v>0</v>
      </c>
      <c r="I139">
        <v>0</v>
      </c>
      <c r="J139">
        <v>82344.018988246695</v>
      </c>
      <c r="K139">
        <v>4375.7761901582398</v>
      </c>
      <c r="L139">
        <v>7515.8470674584596</v>
      </c>
      <c r="M139">
        <v>13671.562082777</v>
      </c>
      <c r="N139">
        <v>195218.41381035699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25.014056853979099</v>
      </c>
      <c r="AC139">
        <v>32.919060073534403</v>
      </c>
      <c r="AD139">
        <v>32.877731392143801</v>
      </c>
      <c r="AE139">
        <v>33.183869772814703</v>
      </c>
      <c r="AF139">
        <v>67.278737768285893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22.486583354780901</v>
      </c>
      <c r="AS139">
        <v>0</v>
      </c>
      <c r="AT139">
        <v>0</v>
      </c>
      <c r="AU139">
        <v>0</v>
      </c>
      <c r="AV139">
        <v>16.946042865482401</v>
      </c>
      <c r="AW139">
        <v>34912.446261927202</v>
      </c>
      <c r="AX139">
        <v>10309.340989517201</v>
      </c>
      <c r="AY139">
        <v>17574.097551211002</v>
      </c>
      <c r="AZ139">
        <v>13289.986648865101</v>
      </c>
      <c r="BA139">
        <v>26901.567842548498</v>
      </c>
      <c r="BB139">
        <v>2.4783856177376098</v>
      </c>
      <c r="BC139">
        <v>0</v>
      </c>
      <c r="BD139">
        <v>0</v>
      </c>
      <c r="BE139">
        <v>0</v>
      </c>
      <c r="BF139">
        <v>5.4207322158285303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22.486583354780901</v>
      </c>
      <c r="BN139">
        <v>0</v>
      </c>
      <c r="BO139">
        <v>0</v>
      </c>
      <c r="BP139">
        <v>0</v>
      </c>
      <c r="BQ139">
        <v>16.946042865482401</v>
      </c>
      <c r="BR139">
        <v>27632.236171084802</v>
      </c>
      <c r="BS139">
        <v>18860.052079855701</v>
      </c>
      <c r="BT139">
        <v>30077.834122906501</v>
      </c>
      <c r="BU139">
        <v>24888.4512683578</v>
      </c>
      <c r="BV139">
        <v>15022.792094070501</v>
      </c>
      <c r="BW139">
        <v>0.41400216829291298</v>
      </c>
      <c r="BX139">
        <v>0.19264698523891799</v>
      </c>
      <c r="BY139">
        <v>0</v>
      </c>
      <c r="BZ139">
        <v>12.7512940032333</v>
      </c>
      <c r="CA139">
        <v>8.9270214331590907</v>
      </c>
      <c r="CB139">
        <v>12.023753920079599</v>
      </c>
      <c r="CC139">
        <v>9.6128170895924896</v>
      </c>
      <c r="CD139">
        <v>2.0682178300450098</v>
      </c>
      <c r="CE139">
        <v>9.2148283718048507</v>
      </c>
      <c r="CF139">
        <v>5.5885691396423702</v>
      </c>
      <c r="CG139">
        <v>10.7559885233869</v>
      </c>
      <c r="CH139">
        <v>7.1428571426395404</v>
      </c>
      <c r="CI139">
        <v>1.9764823617887901</v>
      </c>
      <c r="CJ139">
        <v>11.3691174087147</v>
      </c>
      <c r="CK139">
        <v>6.1894905518690901</v>
      </c>
      <c r="CL139">
        <v>7.3530393006651504</v>
      </c>
      <c r="CM139">
        <v>5.7409879840097204</v>
      </c>
      <c r="CN139">
        <v>2.6603285797914502</v>
      </c>
      <c r="CO139">
        <v>11.1308110993724</v>
      </c>
      <c r="CP139">
        <v>4.9876477266383503</v>
      </c>
      <c r="CQ139">
        <v>8.2538199773136594</v>
      </c>
      <c r="CR139">
        <v>7.7436582109012999</v>
      </c>
      <c r="CS139">
        <v>1.9181052456125001</v>
      </c>
      <c r="CT139">
        <v>2.36844299891002</v>
      </c>
      <c r="CU139">
        <v>2.49353681929471</v>
      </c>
      <c r="CV139">
        <v>1.76799266113147</v>
      </c>
      <c r="CW139">
        <v>1.8180301893241699</v>
      </c>
    </row>
    <row r="140" spans="1:101" hidden="1" x14ac:dyDescent="0.2">
      <c r="A140">
        <v>1617076580.993</v>
      </c>
      <c r="B140">
        <v>82344.018988246695</v>
      </c>
      <c r="C140">
        <v>4375.7761901582398</v>
      </c>
      <c r="D140">
        <v>66824.520050403895</v>
      </c>
      <c r="E140">
        <v>13671.562082777</v>
      </c>
      <c r="F140">
        <v>0</v>
      </c>
      <c r="G140">
        <v>0</v>
      </c>
      <c r="H140">
        <v>0</v>
      </c>
      <c r="I140">
        <v>0</v>
      </c>
      <c r="J140">
        <v>82344.018988246695</v>
      </c>
      <c r="K140">
        <v>4375.7761901582398</v>
      </c>
      <c r="L140">
        <v>66824.520050403895</v>
      </c>
      <c r="M140">
        <v>13671.562082777</v>
      </c>
      <c r="N140">
        <v>195218.41381035699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25.014056853979099</v>
      </c>
      <c r="AC140">
        <v>32.919060073534403</v>
      </c>
      <c r="AD140">
        <v>33.874211821227398</v>
      </c>
      <c r="AE140">
        <v>33.183869772814703</v>
      </c>
      <c r="AF140">
        <v>67.278737768285893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22.486583354780901</v>
      </c>
      <c r="AS140">
        <v>0</v>
      </c>
      <c r="AT140">
        <v>0.65228670965829005</v>
      </c>
      <c r="AU140">
        <v>0</v>
      </c>
      <c r="AV140">
        <v>16.946042865482401</v>
      </c>
      <c r="AW140">
        <v>34912.446261927202</v>
      </c>
      <c r="AX140">
        <v>10309.340989517201</v>
      </c>
      <c r="AY140">
        <v>30760.232747757698</v>
      </c>
      <c r="AZ140">
        <v>13289.986648865101</v>
      </c>
      <c r="BA140">
        <v>26901.567842548498</v>
      </c>
      <c r="BB140">
        <v>2.4783856177376098</v>
      </c>
      <c r="BC140">
        <v>0</v>
      </c>
      <c r="BD140">
        <v>1.92721073308131</v>
      </c>
      <c r="BE140">
        <v>0</v>
      </c>
      <c r="BF140">
        <v>5.4207322158285303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22.486583354780901</v>
      </c>
      <c r="BN140">
        <v>0</v>
      </c>
      <c r="BO140">
        <v>0.65228670965829005</v>
      </c>
      <c r="BP140">
        <v>0</v>
      </c>
      <c r="BQ140">
        <v>16.946042865482401</v>
      </c>
      <c r="BR140">
        <v>27632.236171084802</v>
      </c>
      <c r="BS140">
        <v>18860.052079855701</v>
      </c>
      <c r="BT140">
        <v>28707.516121859</v>
      </c>
      <c r="BU140">
        <v>24888.4512683578</v>
      </c>
      <c r="BV140">
        <v>15022.792094070501</v>
      </c>
      <c r="BW140">
        <v>0.41400216829291298</v>
      </c>
      <c r="BX140">
        <v>0.19264698523891799</v>
      </c>
      <c r="BY140">
        <v>0</v>
      </c>
      <c r="BZ140">
        <v>12.7512940032333</v>
      </c>
      <c r="CA140">
        <v>8.9270214331590907</v>
      </c>
      <c r="CB140">
        <v>13.483062782573301</v>
      </c>
      <c r="CC140">
        <v>9.6128170895924896</v>
      </c>
      <c r="CD140">
        <v>2.0682178300450098</v>
      </c>
      <c r="CE140">
        <v>9.2148283718048507</v>
      </c>
      <c r="CF140">
        <v>5.5885691396423702</v>
      </c>
      <c r="CG140">
        <v>12.7863019791161</v>
      </c>
      <c r="CH140">
        <v>7.1428571426395404</v>
      </c>
      <c r="CI140">
        <v>1.9764823617887901</v>
      </c>
      <c r="CJ140">
        <v>11.3691174087147</v>
      </c>
      <c r="CK140">
        <v>6.1894905518690901</v>
      </c>
      <c r="CL140">
        <v>10.5551849381189</v>
      </c>
      <c r="CM140">
        <v>5.7409879840097204</v>
      </c>
      <c r="CN140">
        <v>2.6603285797914502</v>
      </c>
      <c r="CO140">
        <v>11.1308110993724</v>
      </c>
      <c r="CP140">
        <v>4.9876477266383503</v>
      </c>
      <c r="CQ140">
        <v>10.644133125796101</v>
      </c>
      <c r="CR140">
        <v>7.7436582109012999</v>
      </c>
      <c r="CS140">
        <v>1.9181052456125001</v>
      </c>
      <c r="CT140">
        <v>2.36844299891002</v>
      </c>
      <c r="CU140">
        <v>2.49353681929471</v>
      </c>
      <c r="CV140">
        <v>1.76799266113147</v>
      </c>
      <c r="CW140">
        <v>1.8180301893241699</v>
      </c>
    </row>
    <row r="141" spans="1:101" hidden="1" x14ac:dyDescent="0.2">
      <c r="A141">
        <v>1617076585.993</v>
      </c>
      <c r="B141">
        <v>30037.333333333299</v>
      </c>
      <c r="C141">
        <v>4375.7761901582398</v>
      </c>
      <c r="D141">
        <v>66824.520050403895</v>
      </c>
      <c r="E141">
        <v>13671.562082777</v>
      </c>
      <c r="F141">
        <v>0</v>
      </c>
      <c r="G141">
        <v>0</v>
      </c>
      <c r="H141">
        <v>0</v>
      </c>
      <c r="I141">
        <v>0</v>
      </c>
      <c r="J141">
        <v>30037.333333333299</v>
      </c>
      <c r="K141">
        <v>4375.7761901582398</v>
      </c>
      <c r="L141">
        <v>66824.520050403895</v>
      </c>
      <c r="M141">
        <v>13671.562082777</v>
      </c>
      <c r="N141">
        <v>195218.41381035699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24.869865676683101</v>
      </c>
      <c r="AC141">
        <v>32.919060073534403</v>
      </c>
      <c r="AD141">
        <v>33.874211821227398</v>
      </c>
      <c r="AE141">
        <v>33.183869772814703</v>
      </c>
      <c r="AF141">
        <v>67.278737768285893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0.65228670965829005</v>
      </c>
      <c r="AU141">
        <v>0</v>
      </c>
      <c r="AV141">
        <v>16.946042865482401</v>
      </c>
      <c r="AW141">
        <v>19969.0666666666</v>
      </c>
      <c r="AX141">
        <v>10309.340989517201</v>
      </c>
      <c r="AY141">
        <v>30760.232747757698</v>
      </c>
      <c r="AZ141">
        <v>13289.986648865101</v>
      </c>
      <c r="BA141">
        <v>26901.567842548498</v>
      </c>
      <c r="BB141">
        <v>0</v>
      </c>
      <c r="BC141">
        <v>0</v>
      </c>
      <c r="BD141">
        <v>1.92721073308131</v>
      </c>
      <c r="BE141">
        <v>0</v>
      </c>
      <c r="BF141">
        <v>5.4207322158285303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0.65228670965829005</v>
      </c>
      <c r="BP141">
        <v>0</v>
      </c>
      <c r="BQ141">
        <v>16.946042865482401</v>
      </c>
      <c r="BR141">
        <v>33192.933333333298</v>
      </c>
      <c r="BS141">
        <v>18860.052079855701</v>
      </c>
      <c r="BT141">
        <v>28707.516121859</v>
      </c>
      <c r="BU141">
        <v>24888.4512683578</v>
      </c>
      <c r="BV141">
        <v>15022.792094070501</v>
      </c>
      <c r="BW141">
        <v>0.41400216829291298</v>
      </c>
      <c r="BX141">
        <v>0.19264698523891799</v>
      </c>
      <c r="BY141">
        <v>0</v>
      </c>
      <c r="BZ141">
        <v>10.9333333334264</v>
      </c>
      <c r="CA141">
        <v>8.9270214331590907</v>
      </c>
      <c r="CB141">
        <v>13.483062782573301</v>
      </c>
      <c r="CC141">
        <v>9.6128170895924896</v>
      </c>
      <c r="CD141">
        <v>2.0682178300450098</v>
      </c>
      <c r="CE141">
        <v>9.0666666665735196</v>
      </c>
      <c r="CF141">
        <v>5.5885691396423702</v>
      </c>
      <c r="CG141">
        <v>12.7863019791161</v>
      </c>
      <c r="CH141">
        <v>7.1428571426395404</v>
      </c>
      <c r="CI141">
        <v>1.9764823617887901</v>
      </c>
      <c r="CJ141">
        <v>9.0000000002328306</v>
      </c>
      <c r="CK141">
        <v>6.1894905518690901</v>
      </c>
      <c r="CL141">
        <v>10.5551849381189</v>
      </c>
      <c r="CM141">
        <v>5.7409879840097204</v>
      </c>
      <c r="CN141">
        <v>2.6603285797914502</v>
      </c>
      <c r="CO141">
        <v>10.0666666667287</v>
      </c>
      <c r="CP141">
        <v>4.9876477266383503</v>
      </c>
      <c r="CQ141">
        <v>10.644133125796101</v>
      </c>
      <c r="CR141">
        <v>7.7436582109012999</v>
      </c>
      <c r="CS141">
        <v>1.9181052456125001</v>
      </c>
      <c r="CT141">
        <v>2.36844299891002</v>
      </c>
      <c r="CU141">
        <v>2.49353681929471</v>
      </c>
      <c r="CV141">
        <v>1.76799266113147</v>
      </c>
      <c r="CW141">
        <v>1.8180301893241699</v>
      </c>
    </row>
    <row r="142" spans="1:101" hidden="1" x14ac:dyDescent="0.2">
      <c r="A142">
        <v>1617076590.993</v>
      </c>
      <c r="B142">
        <v>30037.333333333299</v>
      </c>
      <c r="C142">
        <v>4375.7761901582398</v>
      </c>
      <c r="D142">
        <v>66824.520050403895</v>
      </c>
      <c r="E142">
        <v>13671.562082777</v>
      </c>
      <c r="F142">
        <v>0</v>
      </c>
      <c r="G142">
        <v>0</v>
      </c>
      <c r="H142">
        <v>0</v>
      </c>
      <c r="I142">
        <v>0</v>
      </c>
      <c r="J142">
        <v>30037.333333333299</v>
      </c>
      <c r="K142">
        <v>4375.7761901582398</v>
      </c>
      <c r="L142">
        <v>66824.520050403895</v>
      </c>
      <c r="M142">
        <v>13671.562082777</v>
      </c>
      <c r="N142">
        <v>195218.41381035699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24.869865676683101</v>
      </c>
      <c r="AC142">
        <v>32.919060073534403</v>
      </c>
      <c r="AD142">
        <v>33.874211821227398</v>
      </c>
      <c r="AE142">
        <v>33.183869772814703</v>
      </c>
      <c r="AF142">
        <v>67.278737768285893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0.65228670965829005</v>
      </c>
      <c r="AU142">
        <v>0</v>
      </c>
      <c r="AV142">
        <v>16.946042865482401</v>
      </c>
      <c r="AW142">
        <v>19969.0666666666</v>
      </c>
      <c r="AX142">
        <v>10309.340989517201</v>
      </c>
      <c r="AY142">
        <v>30760.232747757698</v>
      </c>
      <c r="AZ142">
        <v>13289.986648865101</v>
      </c>
      <c r="BA142">
        <v>26901.567842548498</v>
      </c>
      <c r="BB142">
        <v>0</v>
      </c>
      <c r="BC142">
        <v>0</v>
      </c>
      <c r="BD142">
        <v>1.92721073308131</v>
      </c>
      <c r="BE142">
        <v>0</v>
      </c>
      <c r="BF142">
        <v>5.4207322158285303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0.65228670965829005</v>
      </c>
      <c r="BP142">
        <v>0</v>
      </c>
      <c r="BQ142">
        <v>16.946042865482401</v>
      </c>
      <c r="BR142">
        <v>33192.933333333298</v>
      </c>
      <c r="BS142">
        <v>18860.052079855701</v>
      </c>
      <c r="BT142">
        <v>28707.516121859</v>
      </c>
      <c r="BU142">
        <v>24888.4512683578</v>
      </c>
      <c r="BV142">
        <v>15022.792094070501</v>
      </c>
      <c r="BW142">
        <v>0.41400216829291298</v>
      </c>
      <c r="BX142">
        <v>0.19264698523891799</v>
      </c>
      <c r="BY142">
        <v>0</v>
      </c>
      <c r="BZ142">
        <v>10.9333333334264</v>
      </c>
      <c r="CA142">
        <v>8.9270214331590907</v>
      </c>
      <c r="CB142">
        <v>13.483062782573301</v>
      </c>
      <c r="CC142">
        <v>9.6128170895924896</v>
      </c>
      <c r="CD142">
        <v>2.0682178300450098</v>
      </c>
      <c r="CE142">
        <v>9.0666666665735196</v>
      </c>
      <c r="CF142">
        <v>5.5885691396423702</v>
      </c>
      <c r="CG142">
        <v>12.7863019791161</v>
      </c>
      <c r="CH142">
        <v>7.1428571426395404</v>
      </c>
      <c r="CI142">
        <v>1.9764823617887901</v>
      </c>
      <c r="CJ142">
        <v>9.0000000002328306</v>
      </c>
      <c r="CK142">
        <v>6.1894905518690901</v>
      </c>
      <c r="CL142">
        <v>10.5551849381189</v>
      </c>
      <c r="CM142">
        <v>5.7409879840097204</v>
      </c>
      <c r="CN142">
        <v>2.6603285797914502</v>
      </c>
      <c r="CO142">
        <v>10.0666666667287</v>
      </c>
      <c r="CP142">
        <v>4.9876477266383503</v>
      </c>
      <c r="CQ142">
        <v>10.644133125796101</v>
      </c>
      <c r="CR142">
        <v>7.7436582109012999</v>
      </c>
      <c r="CS142">
        <v>1.9181052456125001</v>
      </c>
      <c r="CT142">
        <v>2.36844299891002</v>
      </c>
      <c r="CU142">
        <v>2.49353681929471</v>
      </c>
      <c r="CV142">
        <v>1.76799266113147</v>
      </c>
      <c r="CW142">
        <v>1.8180301893241699</v>
      </c>
    </row>
    <row r="143" spans="1:101" hidden="1" x14ac:dyDescent="0.2">
      <c r="A143">
        <v>1617076595.993</v>
      </c>
      <c r="B143">
        <v>30037.333333333299</v>
      </c>
      <c r="C143">
        <v>4375.7761901582398</v>
      </c>
      <c r="D143">
        <v>16955.0006676458</v>
      </c>
      <c r="E143">
        <v>13671.562082777</v>
      </c>
      <c r="F143">
        <v>0</v>
      </c>
      <c r="G143">
        <v>0</v>
      </c>
      <c r="H143">
        <v>0</v>
      </c>
      <c r="I143">
        <v>0</v>
      </c>
      <c r="J143">
        <v>30037.333333333299</v>
      </c>
      <c r="K143">
        <v>4375.7761901582398</v>
      </c>
      <c r="L143">
        <v>16955.0006676458</v>
      </c>
      <c r="M143">
        <v>13671.562082777</v>
      </c>
      <c r="N143">
        <v>195218.41381035699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24.869865676683101</v>
      </c>
      <c r="AC143">
        <v>32.919060073534403</v>
      </c>
      <c r="AD143">
        <v>33.747878716137201</v>
      </c>
      <c r="AE143">
        <v>33.183869772814703</v>
      </c>
      <c r="AF143">
        <v>67.278737768285893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16.946042865482401</v>
      </c>
      <c r="AW143">
        <v>19969.0666666666</v>
      </c>
      <c r="AX143">
        <v>10309.340989517201</v>
      </c>
      <c r="AY143">
        <v>18496.9955935371</v>
      </c>
      <c r="AZ143">
        <v>13289.986648865101</v>
      </c>
      <c r="BA143">
        <v>26901.567842548498</v>
      </c>
      <c r="BB143">
        <v>0</v>
      </c>
      <c r="BC143">
        <v>0</v>
      </c>
      <c r="BD143">
        <v>0</v>
      </c>
      <c r="BE143">
        <v>0</v>
      </c>
      <c r="BF143">
        <v>5.4207322158285303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16.946042865482401</v>
      </c>
      <c r="BR143">
        <v>33192.933333333298</v>
      </c>
      <c r="BS143">
        <v>18860.052079855701</v>
      </c>
      <c r="BT143">
        <v>31581.519562024299</v>
      </c>
      <c r="BU143">
        <v>24888.4512683578</v>
      </c>
      <c r="BV143">
        <v>15022.792094070501</v>
      </c>
      <c r="BW143">
        <v>0.41400216829291298</v>
      </c>
      <c r="BX143">
        <v>0.19264698523891799</v>
      </c>
      <c r="BY143">
        <v>0</v>
      </c>
      <c r="BZ143">
        <v>10.9333333334264</v>
      </c>
      <c r="CA143">
        <v>8.9270214331590907</v>
      </c>
      <c r="CB143">
        <v>11.4701562294625</v>
      </c>
      <c r="CC143">
        <v>9.6128170895924896</v>
      </c>
      <c r="CD143">
        <v>2.0682178300450098</v>
      </c>
      <c r="CE143">
        <v>9.0666666665735196</v>
      </c>
      <c r="CF143">
        <v>5.5885691396423702</v>
      </c>
      <c r="CG143">
        <v>9.4004539991521892</v>
      </c>
      <c r="CH143">
        <v>7.1428571426395404</v>
      </c>
      <c r="CI143">
        <v>1.9764823617887901</v>
      </c>
      <c r="CJ143">
        <v>9.0000000002328306</v>
      </c>
      <c r="CK143">
        <v>6.1894905518690901</v>
      </c>
      <c r="CL143">
        <v>8.7328081186827191</v>
      </c>
      <c r="CM143">
        <v>5.7409879840097204</v>
      </c>
      <c r="CN143">
        <v>2.6603285797914502</v>
      </c>
      <c r="CO143">
        <v>10.0666666667287</v>
      </c>
      <c r="CP143">
        <v>4.9876477266383503</v>
      </c>
      <c r="CQ143">
        <v>9.2669248229028494</v>
      </c>
      <c r="CR143">
        <v>7.7436582109012999</v>
      </c>
      <c r="CS143">
        <v>1.9181052456125001</v>
      </c>
      <c r="CT143">
        <v>2.36844299891002</v>
      </c>
      <c r="CU143">
        <v>2.49353681929471</v>
      </c>
      <c r="CV143">
        <v>1.76799266113147</v>
      </c>
      <c r="CW143">
        <v>1.8180301893241699</v>
      </c>
    </row>
    <row r="144" spans="1:101" hidden="1" x14ac:dyDescent="0.2">
      <c r="A144">
        <v>1617076600.993</v>
      </c>
      <c r="B144">
        <v>30037.333333333299</v>
      </c>
      <c r="C144">
        <v>4375.7761901582398</v>
      </c>
      <c r="D144">
        <v>16955.0006676458</v>
      </c>
      <c r="E144">
        <v>13671.562082777</v>
      </c>
      <c r="F144">
        <v>0</v>
      </c>
      <c r="G144">
        <v>0</v>
      </c>
      <c r="H144">
        <v>0</v>
      </c>
      <c r="I144">
        <v>0</v>
      </c>
      <c r="J144">
        <v>30037.333333333299</v>
      </c>
      <c r="K144">
        <v>4375.7761901582398</v>
      </c>
      <c r="L144">
        <v>16955.0006676458</v>
      </c>
      <c r="M144">
        <v>13671.562082777</v>
      </c>
      <c r="N144">
        <v>195218.41381035699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24.869865676683101</v>
      </c>
      <c r="AC144">
        <v>32.919060073534403</v>
      </c>
      <c r="AD144">
        <v>33.747878716137201</v>
      </c>
      <c r="AE144">
        <v>33.183869772814703</v>
      </c>
      <c r="AF144">
        <v>67.278737768285893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16.946042865482401</v>
      </c>
      <c r="AW144">
        <v>19969.0666666666</v>
      </c>
      <c r="AX144">
        <v>10309.340989517201</v>
      </c>
      <c r="AY144">
        <v>18496.9955935371</v>
      </c>
      <c r="AZ144">
        <v>13289.986648865101</v>
      </c>
      <c r="BA144">
        <v>26901.567842548498</v>
      </c>
      <c r="BB144">
        <v>0</v>
      </c>
      <c r="BC144">
        <v>0</v>
      </c>
      <c r="BD144">
        <v>0</v>
      </c>
      <c r="BE144">
        <v>0</v>
      </c>
      <c r="BF144">
        <v>5.4207322158285303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16.946042865482401</v>
      </c>
      <c r="BR144">
        <v>33192.933333333298</v>
      </c>
      <c r="BS144">
        <v>18860.052079855701</v>
      </c>
      <c r="BT144">
        <v>31581.519562024299</v>
      </c>
      <c r="BU144">
        <v>24888.4512683578</v>
      </c>
      <c r="BV144">
        <v>15022.792094070501</v>
      </c>
      <c r="BW144">
        <v>0.41400216829291298</v>
      </c>
      <c r="BX144">
        <v>0.19264698523891799</v>
      </c>
      <c r="BY144">
        <v>0</v>
      </c>
      <c r="BZ144">
        <v>10.9333333334264</v>
      </c>
      <c r="CA144">
        <v>8.9270214331590907</v>
      </c>
      <c r="CB144">
        <v>11.4701562294625</v>
      </c>
      <c r="CC144">
        <v>9.6128170895924896</v>
      </c>
      <c r="CD144">
        <v>2.0682178300450098</v>
      </c>
      <c r="CE144">
        <v>9.0666666665735196</v>
      </c>
      <c r="CF144">
        <v>5.5885691396423702</v>
      </c>
      <c r="CG144">
        <v>9.4004539991521892</v>
      </c>
      <c r="CH144">
        <v>7.1428571426395404</v>
      </c>
      <c r="CI144">
        <v>1.9764823617887901</v>
      </c>
      <c r="CJ144">
        <v>9.0000000002328306</v>
      </c>
      <c r="CK144">
        <v>6.1894905518690901</v>
      </c>
      <c r="CL144">
        <v>8.7328081186827191</v>
      </c>
      <c r="CM144">
        <v>5.7409879840097204</v>
      </c>
      <c r="CN144">
        <v>2.6603285797914502</v>
      </c>
      <c r="CO144">
        <v>10.0666666667287</v>
      </c>
      <c r="CP144">
        <v>4.9876477266383503</v>
      </c>
      <c r="CQ144">
        <v>9.2669248229028494</v>
      </c>
      <c r="CR144">
        <v>7.7436582109012999</v>
      </c>
      <c r="CS144">
        <v>1.9181052456125001</v>
      </c>
      <c r="CT144">
        <v>2.36844299891002</v>
      </c>
      <c r="CU144">
        <v>2.49353681929471</v>
      </c>
      <c r="CV144">
        <v>1.76799266113147</v>
      </c>
      <c r="CW144">
        <v>1.8180301893241699</v>
      </c>
    </row>
    <row r="145" spans="1:101" hidden="1" x14ac:dyDescent="0.2">
      <c r="A145">
        <v>1617076605.993</v>
      </c>
      <c r="B145">
        <v>30037.333333333299</v>
      </c>
      <c r="C145">
        <v>4375.7761901582398</v>
      </c>
      <c r="D145">
        <v>16955.0006676458</v>
      </c>
      <c r="E145">
        <v>13671.562082777</v>
      </c>
      <c r="F145">
        <v>0</v>
      </c>
      <c r="G145">
        <v>0</v>
      </c>
      <c r="H145">
        <v>0</v>
      </c>
      <c r="I145">
        <v>0</v>
      </c>
      <c r="J145">
        <v>30037.333333333299</v>
      </c>
      <c r="K145">
        <v>4375.7761901582398</v>
      </c>
      <c r="L145">
        <v>16955.0006676458</v>
      </c>
      <c r="M145">
        <v>13671.562082777</v>
      </c>
      <c r="N145">
        <v>22955.198985889099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24.869865676683101</v>
      </c>
      <c r="AC145">
        <v>32.919060073534403</v>
      </c>
      <c r="AD145">
        <v>33.747878716137201</v>
      </c>
      <c r="AE145">
        <v>33.183869772814703</v>
      </c>
      <c r="AF145">
        <v>67.271625415428801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19969.0666666666</v>
      </c>
      <c r="AX145">
        <v>10309.340989517201</v>
      </c>
      <c r="AY145">
        <v>18496.9955935371</v>
      </c>
      <c r="AZ145">
        <v>13289.986648865101</v>
      </c>
      <c r="BA145">
        <v>8303.9997331287304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33192.933333333298</v>
      </c>
      <c r="BS145">
        <v>18860.052079855701</v>
      </c>
      <c r="BT145">
        <v>31581.519562024299</v>
      </c>
      <c r="BU145">
        <v>24888.4512683578</v>
      </c>
      <c r="BV145">
        <v>13527.3042666043</v>
      </c>
      <c r="BW145">
        <v>0.24350668846149601</v>
      </c>
      <c r="BX145">
        <v>0.434756646762403</v>
      </c>
      <c r="BY145">
        <v>0</v>
      </c>
      <c r="BZ145">
        <v>10.9333333334264</v>
      </c>
      <c r="CA145">
        <v>8.9270214331590907</v>
      </c>
      <c r="CB145">
        <v>11.4701562294625</v>
      </c>
      <c r="CC145">
        <v>9.6128170895924896</v>
      </c>
      <c r="CD145">
        <v>0.65717049748229694</v>
      </c>
      <c r="CE145">
        <v>9.0666666665735196</v>
      </c>
      <c r="CF145">
        <v>5.5885691396423702</v>
      </c>
      <c r="CG145">
        <v>9.4004539991521892</v>
      </c>
      <c r="CH145">
        <v>7.1428571426395404</v>
      </c>
      <c r="CI145">
        <v>0.65717049728812005</v>
      </c>
      <c r="CJ145">
        <v>9.0000000002328306</v>
      </c>
      <c r="CK145">
        <v>6.1894905518690901</v>
      </c>
      <c r="CL145">
        <v>8.7328081186827191</v>
      </c>
      <c r="CM145">
        <v>5.7409879840097204</v>
      </c>
      <c r="CN145">
        <v>1.2242719418686601</v>
      </c>
      <c r="CO145">
        <v>10.0666666667287</v>
      </c>
      <c r="CP145">
        <v>4.9876477266383503</v>
      </c>
      <c r="CQ145">
        <v>9.2669248229028494</v>
      </c>
      <c r="CR145">
        <v>7.7436582109012999</v>
      </c>
      <c r="CS145">
        <v>0.92404176531459803</v>
      </c>
      <c r="CT145">
        <v>0.65717049748229694</v>
      </c>
      <c r="CU145">
        <v>0.45701704651096903</v>
      </c>
      <c r="CV145">
        <v>0.690529406009872</v>
      </c>
      <c r="CW145">
        <v>0.69052940581570899</v>
      </c>
    </row>
    <row r="146" spans="1:101" hidden="1" x14ac:dyDescent="0.2">
      <c r="A146">
        <v>1617076610.993</v>
      </c>
      <c r="B146">
        <v>30037.333333333299</v>
      </c>
      <c r="C146">
        <v>4375.7761901582398</v>
      </c>
      <c r="D146">
        <v>11468.8</v>
      </c>
      <c r="E146">
        <v>13671.562082777</v>
      </c>
      <c r="F146">
        <v>0</v>
      </c>
      <c r="G146">
        <v>0</v>
      </c>
      <c r="H146">
        <v>0</v>
      </c>
      <c r="I146">
        <v>0</v>
      </c>
      <c r="J146">
        <v>30037.333333333299</v>
      </c>
      <c r="K146">
        <v>4375.7761901582398</v>
      </c>
      <c r="L146">
        <v>11468.8</v>
      </c>
      <c r="M146">
        <v>13671.562082777</v>
      </c>
      <c r="N146">
        <v>22955.198985889099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24.869865676683101</v>
      </c>
      <c r="AC146">
        <v>32.919060073534403</v>
      </c>
      <c r="AD146">
        <v>33.679201672740099</v>
      </c>
      <c r="AE146">
        <v>33.183869772814703</v>
      </c>
      <c r="AF146">
        <v>67.271625415428801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19969.0666666666</v>
      </c>
      <c r="AX146">
        <v>10309.340989517201</v>
      </c>
      <c r="AY146">
        <v>10247.200000000001</v>
      </c>
      <c r="AZ146">
        <v>13289.986648865101</v>
      </c>
      <c r="BA146">
        <v>8303.9997331287304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33192.933333333298</v>
      </c>
      <c r="BS146">
        <v>18860.052079855701</v>
      </c>
      <c r="BT146">
        <v>18484.733333333301</v>
      </c>
      <c r="BU146">
        <v>24888.4512683578</v>
      </c>
      <c r="BV146">
        <v>13527.3042666043</v>
      </c>
      <c r="BW146">
        <v>0.24350668846149601</v>
      </c>
      <c r="BX146">
        <v>0.434756646762403</v>
      </c>
      <c r="BY146">
        <v>0</v>
      </c>
      <c r="BZ146">
        <v>10.9333333334264</v>
      </c>
      <c r="CA146">
        <v>8.9270214331590907</v>
      </c>
      <c r="CB146">
        <v>8.9999999998447695</v>
      </c>
      <c r="CC146">
        <v>9.6128170895924896</v>
      </c>
      <c r="CD146">
        <v>0.65717049748229694</v>
      </c>
      <c r="CE146">
        <v>9.0666666665735196</v>
      </c>
      <c r="CF146">
        <v>5.5885691396423702</v>
      </c>
      <c r="CG146">
        <v>3.86666666677531</v>
      </c>
      <c r="CH146">
        <v>7.1428571426395404</v>
      </c>
      <c r="CI146">
        <v>0.65717049728812005</v>
      </c>
      <c r="CJ146">
        <v>9.0000000002328306</v>
      </c>
      <c r="CK146">
        <v>6.1894905518690901</v>
      </c>
      <c r="CL146">
        <v>6.5999999999379</v>
      </c>
      <c r="CM146">
        <v>5.7409879840097204</v>
      </c>
      <c r="CN146">
        <v>1.2242719418686601</v>
      </c>
      <c r="CO146">
        <v>10.0666666667287</v>
      </c>
      <c r="CP146">
        <v>4.9876477266383503</v>
      </c>
      <c r="CQ146">
        <v>7.3999999999068597</v>
      </c>
      <c r="CR146">
        <v>7.7436582109012999</v>
      </c>
      <c r="CS146">
        <v>0.92404176531459803</v>
      </c>
      <c r="CT146">
        <v>0.65717049748229694</v>
      </c>
      <c r="CU146">
        <v>0.45701704651096903</v>
      </c>
      <c r="CV146">
        <v>0.690529406009872</v>
      </c>
      <c r="CW146">
        <v>0.69052940581570899</v>
      </c>
    </row>
    <row r="147" spans="1:101" hidden="1" x14ac:dyDescent="0.2">
      <c r="A147">
        <v>1617076615.993</v>
      </c>
      <c r="B147">
        <v>11476.833783648501</v>
      </c>
      <c r="C147">
        <v>4375.7761901582398</v>
      </c>
      <c r="D147">
        <v>11468.8</v>
      </c>
      <c r="E147">
        <v>67584.045541809595</v>
      </c>
      <c r="F147">
        <v>0</v>
      </c>
      <c r="G147">
        <v>0</v>
      </c>
      <c r="H147">
        <v>0</v>
      </c>
      <c r="I147">
        <v>0</v>
      </c>
      <c r="J147">
        <v>11476.833783648501</v>
      </c>
      <c r="K147">
        <v>4375.7761901582398</v>
      </c>
      <c r="L147">
        <v>11468.8</v>
      </c>
      <c r="M147">
        <v>67584.045541809595</v>
      </c>
      <c r="N147">
        <v>22955.198985889099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24.6645488693799</v>
      </c>
      <c r="AC147">
        <v>32.919060073534403</v>
      </c>
      <c r="AD147">
        <v>33.679201672740099</v>
      </c>
      <c r="AE147">
        <v>33.817576220803303</v>
      </c>
      <c r="AF147">
        <v>67.271625415428801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0.65229154467085204</v>
      </c>
      <c r="AV147">
        <v>0</v>
      </c>
      <c r="AW147">
        <v>15476.466860135401</v>
      </c>
      <c r="AX147">
        <v>10309.340989517201</v>
      </c>
      <c r="AY147">
        <v>10247.200000000001</v>
      </c>
      <c r="AZ147">
        <v>30138.204271027102</v>
      </c>
      <c r="BA147">
        <v>8303.9997331287304</v>
      </c>
      <c r="BB147">
        <v>0</v>
      </c>
      <c r="BC147">
        <v>0</v>
      </c>
      <c r="BD147">
        <v>0</v>
      </c>
      <c r="BE147">
        <v>1.92722501834569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0.65229154467085204</v>
      </c>
      <c r="BQ147">
        <v>0</v>
      </c>
      <c r="BR147">
        <v>27241.936021881898</v>
      </c>
      <c r="BS147">
        <v>18860.052079855701</v>
      </c>
      <c r="BT147">
        <v>18484.733333333301</v>
      </c>
      <c r="BU147">
        <v>27380.434218621402</v>
      </c>
      <c r="BV147">
        <v>13527.3042666043</v>
      </c>
      <c r="BW147">
        <v>0.24350668846149601</v>
      </c>
      <c r="BX147">
        <v>0.434756646762403</v>
      </c>
      <c r="BY147">
        <v>0</v>
      </c>
      <c r="BZ147">
        <v>9.5033189899440895</v>
      </c>
      <c r="CA147">
        <v>8.9270214331590907</v>
      </c>
      <c r="CB147">
        <v>8.9999999998447695</v>
      </c>
      <c r="CC147">
        <v>13.4824214841322</v>
      </c>
      <c r="CD147">
        <v>0.65717049748229694</v>
      </c>
      <c r="CE147">
        <v>7.3351345941227404</v>
      </c>
      <c r="CF147">
        <v>5.5885691396423702</v>
      </c>
      <c r="CG147">
        <v>3.86666666677531</v>
      </c>
      <c r="CH147">
        <v>10.791718862361501</v>
      </c>
      <c r="CI147">
        <v>0.65717049728812005</v>
      </c>
      <c r="CJ147">
        <v>7.7687714732870097</v>
      </c>
      <c r="CK147">
        <v>6.1894905518690901</v>
      </c>
      <c r="CL147">
        <v>6.5999999999379</v>
      </c>
      <c r="CM147">
        <v>10.7620692467101</v>
      </c>
      <c r="CN147">
        <v>1.2242719418686601</v>
      </c>
      <c r="CO147">
        <v>7.2684212282319001</v>
      </c>
      <c r="CP147">
        <v>4.9876477266383503</v>
      </c>
      <c r="CQ147">
        <v>7.3999999999068597</v>
      </c>
      <c r="CR147">
        <v>12.0888895477433</v>
      </c>
      <c r="CS147">
        <v>0.92404176531459803</v>
      </c>
      <c r="CT147">
        <v>0.65717049748229694</v>
      </c>
      <c r="CU147">
        <v>0.45701704651096903</v>
      </c>
      <c r="CV147">
        <v>0.690529406009872</v>
      </c>
      <c r="CW147">
        <v>0.69052940581570899</v>
      </c>
    </row>
    <row r="148" spans="1:101" hidden="1" x14ac:dyDescent="0.2">
      <c r="A148">
        <v>1617076620.993</v>
      </c>
      <c r="B148">
        <v>11476.833783648501</v>
      </c>
      <c r="C148">
        <v>4375.7761901582398</v>
      </c>
      <c r="D148">
        <v>11468.8</v>
      </c>
      <c r="E148">
        <v>67584.045541809595</v>
      </c>
      <c r="F148">
        <v>0</v>
      </c>
      <c r="G148">
        <v>0</v>
      </c>
      <c r="H148">
        <v>0</v>
      </c>
      <c r="I148">
        <v>0</v>
      </c>
      <c r="J148">
        <v>11476.833783648501</v>
      </c>
      <c r="K148">
        <v>4375.7761901582398</v>
      </c>
      <c r="L148">
        <v>11468.8</v>
      </c>
      <c r="M148">
        <v>67584.045541809595</v>
      </c>
      <c r="N148">
        <v>22955.198985889099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24.6645488693799</v>
      </c>
      <c r="AC148">
        <v>32.919060073534403</v>
      </c>
      <c r="AD148">
        <v>33.679201672740099</v>
      </c>
      <c r="AE148">
        <v>33.817576220803303</v>
      </c>
      <c r="AF148">
        <v>67.271625415428801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0.65229154467085204</v>
      </c>
      <c r="AV148">
        <v>0</v>
      </c>
      <c r="AW148">
        <v>15476.466860135401</v>
      </c>
      <c r="AX148">
        <v>10309.340989517201</v>
      </c>
      <c r="AY148">
        <v>10247.200000000001</v>
      </c>
      <c r="AZ148">
        <v>30138.204271027102</v>
      </c>
      <c r="BA148">
        <v>8303.9997331287304</v>
      </c>
      <c r="BB148">
        <v>0</v>
      </c>
      <c r="BC148">
        <v>0</v>
      </c>
      <c r="BD148">
        <v>0</v>
      </c>
      <c r="BE148">
        <v>1.92722501834569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0.65229154467085204</v>
      </c>
      <c r="BQ148">
        <v>0</v>
      </c>
      <c r="BR148">
        <v>27241.936021881898</v>
      </c>
      <c r="BS148">
        <v>18860.052079855701</v>
      </c>
      <c r="BT148">
        <v>18484.733333333301</v>
      </c>
      <c r="BU148">
        <v>27380.434218621402</v>
      </c>
      <c r="BV148">
        <v>13527.3042666043</v>
      </c>
      <c r="BW148">
        <v>0.24350668846149601</v>
      </c>
      <c r="BX148">
        <v>0.434756646762403</v>
      </c>
      <c r="BY148">
        <v>0</v>
      </c>
      <c r="BZ148">
        <v>9.5033189899440895</v>
      </c>
      <c r="CA148">
        <v>8.9270214331590907</v>
      </c>
      <c r="CB148">
        <v>8.9999999998447695</v>
      </c>
      <c r="CC148">
        <v>13.4824214841322</v>
      </c>
      <c r="CD148">
        <v>0.65717049748229694</v>
      </c>
      <c r="CE148">
        <v>7.3351345941227404</v>
      </c>
      <c r="CF148">
        <v>5.5885691396423702</v>
      </c>
      <c r="CG148">
        <v>3.86666666677531</v>
      </c>
      <c r="CH148">
        <v>10.791718862361501</v>
      </c>
      <c r="CI148">
        <v>0.65717049728812005</v>
      </c>
      <c r="CJ148">
        <v>7.7687714732870097</v>
      </c>
      <c r="CK148">
        <v>6.1894905518690901</v>
      </c>
      <c r="CL148">
        <v>6.5999999999379</v>
      </c>
      <c r="CM148">
        <v>10.7620692467101</v>
      </c>
      <c r="CN148">
        <v>1.2242719418686601</v>
      </c>
      <c r="CO148">
        <v>7.2684212282319001</v>
      </c>
      <c r="CP148">
        <v>4.9876477266383503</v>
      </c>
      <c r="CQ148">
        <v>7.3999999999068597</v>
      </c>
      <c r="CR148">
        <v>12.0888895477433</v>
      </c>
      <c r="CS148">
        <v>0.92404176531459803</v>
      </c>
      <c r="CT148">
        <v>0.65717049748229694</v>
      </c>
      <c r="CU148">
        <v>0.45701704651096903</v>
      </c>
      <c r="CV148">
        <v>0.690529406009872</v>
      </c>
      <c r="CW148">
        <v>0.69052940581570899</v>
      </c>
    </row>
    <row r="149" spans="1:101" hidden="1" x14ac:dyDescent="0.2">
      <c r="A149">
        <v>1617076625.993</v>
      </c>
      <c r="B149">
        <v>11476.833783648501</v>
      </c>
      <c r="C149">
        <v>4375.7761901582398</v>
      </c>
      <c r="D149">
        <v>11468.8</v>
      </c>
      <c r="E149">
        <v>67584.045541809595</v>
      </c>
      <c r="F149">
        <v>0</v>
      </c>
      <c r="G149">
        <v>0</v>
      </c>
      <c r="H149">
        <v>0</v>
      </c>
      <c r="I149">
        <v>0</v>
      </c>
      <c r="J149">
        <v>11476.833783648501</v>
      </c>
      <c r="K149">
        <v>4375.7761901582398</v>
      </c>
      <c r="L149">
        <v>11468.8</v>
      </c>
      <c r="M149">
        <v>67584.045541809595</v>
      </c>
      <c r="N149">
        <v>22955.198985889099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24.6645488693799</v>
      </c>
      <c r="AC149">
        <v>32.919060073534403</v>
      </c>
      <c r="AD149">
        <v>33.679201672740099</v>
      </c>
      <c r="AE149">
        <v>33.817576220803303</v>
      </c>
      <c r="AF149">
        <v>67.271625415428801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0.65229154467085204</v>
      </c>
      <c r="AV149">
        <v>0</v>
      </c>
      <c r="AW149">
        <v>15476.466860135401</v>
      </c>
      <c r="AX149">
        <v>10309.340989517201</v>
      </c>
      <c r="AY149">
        <v>10247.200000000001</v>
      </c>
      <c r="AZ149">
        <v>30138.204271027102</v>
      </c>
      <c r="BA149">
        <v>8303.9997331287304</v>
      </c>
      <c r="BB149">
        <v>0</v>
      </c>
      <c r="BC149">
        <v>0</v>
      </c>
      <c r="BD149">
        <v>0</v>
      </c>
      <c r="BE149">
        <v>1.92722501834569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0.65229154467085204</v>
      </c>
      <c r="BQ149">
        <v>0</v>
      </c>
      <c r="BR149">
        <v>27241.936021881898</v>
      </c>
      <c r="BS149">
        <v>18860.052079855701</v>
      </c>
      <c r="BT149">
        <v>18484.733333333301</v>
      </c>
      <c r="BU149">
        <v>27380.434218621402</v>
      </c>
      <c r="BV149">
        <v>13527.3042666043</v>
      </c>
      <c r="BW149">
        <v>0.24350668846149601</v>
      </c>
      <c r="BX149">
        <v>0.434756646762403</v>
      </c>
      <c r="BY149">
        <v>0</v>
      </c>
      <c r="BZ149">
        <v>9.5033189899440895</v>
      </c>
      <c r="CA149">
        <v>8.9270214331590907</v>
      </c>
      <c r="CB149">
        <v>8.9999999998447695</v>
      </c>
      <c r="CC149">
        <v>13.4824214841322</v>
      </c>
      <c r="CD149">
        <v>0.65717049748229694</v>
      </c>
      <c r="CE149">
        <v>7.3351345941227404</v>
      </c>
      <c r="CF149">
        <v>5.5885691396423702</v>
      </c>
      <c r="CG149">
        <v>3.86666666677531</v>
      </c>
      <c r="CH149">
        <v>10.791718862361501</v>
      </c>
      <c r="CI149">
        <v>0.65717049728812005</v>
      </c>
      <c r="CJ149">
        <v>7.7687714732870097</v>
      </c>
      <c r="CK149">
        <v>6.1894905518690901</v>
      </c>
      <c r="CL149">
        <v>6.5999999999379</v>
      </c>
      <c r="CM149">
        <v>10.7620692467101</v>
      </c>
      <c r="CN149">
        <v>1.2242719418686601</v>
      </c>
      <c r="CO149">
        <v>7.2684212282319001</v>
      </c>
      <c r="CP149">
        <v>4.9876477266383503</v>
      </c>
      <c r="CQ149">
        <v>7.3999999999068597</v>
      </c>
      <c r="CR149">
        <v>12.0888895477433</v>
      </c>
      <c r="CS149">
        <v>0.92404176531459803</v>
      </c>
      <c r="CT149">
        <v>0.65717049748229694</v>
      </c>
      <c r="CU149">
        <v>0.45701704651096903</v>
      </c>
      <c r="CV149">
        <v>0.690529406009872</v>
      </c>
      <c r="CW149">
        <v>0.69052940581570899</v>
      </c>
    </row>
    <row r="150" spans="1:101" hidden="1" x14ac:dyDescent="0.2">
      <c r="A150">
        <v>1617076630.993</v>
      </c>
      <c r="B150">
        <v>11476.833783648501</v>
      </c>
      <c r="C150">
        <v>4375.7761901582398</v>
      </c>
      <c r="D150">
        <v>11468.8</v>
      </c>
      <c r="E150">
        <v>67584.045541809595</v>
      </c>
      <c r="F150">
        <v>0</v>
      </c>
      <c r="G150">
        <v>0</v>
      </c>
      <c r="H150">
        <v>0</v>
      </c>
      <c r="I150">
        <v>0</v>
      </c>
      <c r="J150">
        <v>11476.833783648501</v>
      </c>
      <c r="K150">
        <v>4375.7761901582398</v>
      </c>
      <c r="L150">
        <v>11468.8</v>
      </c>
      <c r="M150">
        <v>67584.045541809595</v>
      </c>
      <c r="N150">
        <v>22955.198985889099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24.6645488693799</v>
      </c>
      <c r="AC150">
        <v>32.919060073534403</v>
      </c>
      <c r="AD150">
        <v>33.679201672740099</v>
      </c>
      <c r="AE150">
        <v>33.817576220803303</v>
      </c>
      <c r="AF150">
        <v>67.271625415428801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0.65229154467085204</v>
      </c>
      <c r="AV150">
        <v>0</v>
      </c>
      <c r="AW150">
        <v>15476.466860135401</v>
      </c>
      <c r="AX150">
        <v>10309.340989517201</v>
      </c>
      <c r="AY150">
        <v>10247.200000000001</v>
      </c>
      <c r="AZ150">
        <v>30138.204271027102</v>
      </c>
      <c r="BA150">
        <v>8303.9997331287304</v>
      </c>
      <c r="BB150">
        <v>0</v>
      </c>
      <c r="BC150">
        <v>0</v>
      </c>
      <c r="BD150">
        <v>0</v>
      </c>
      <c r="BE150">
        <v>1.92722501834569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0.65229154467085204</v>
      </c>
      <c r="BQ150">
        <v>0</v>
      </c>
      <c r="BR150">
        <v>27241.936021881898</v>
      </c>
      <c r="BS150">
        <v>18860.052079855701</v>
      </c>
      <c r="BT150">
        <v>18484.733333333301</v>
      </c>
      <c r="BU150">
        <v>27380.434218621402</v>
      </c>
      <c r="BV150">
        <v>13527.3042666043</v>
      </c>
      <c r="BW150">
        <v>0.24350668846149601</v>
      </c>
      <c r="BX150">
        <v>0.434756646762403</v>
      </c>
      <c r="BY150">
        <v>0</v>
      </c>
      <c r="BZ150">
        <v>9.5033189899440895</v>
      </c>
      <c r="CA150">
        <v>8.9270214331590907</v>
      </c>
      <c r="CB150">
        <v>8.9999999998447695</v>
      </c>
      <c r="CC150">
        <v>13.4824214841322</v>
      </c>
      <c r="CD150">
        <v>0.65717049748229694</v>
      </c>
      <c r="CE150">
        <v>7.3351345941227404</v>
      </c>
      <c r="CF150">
        <v>5.5885691396423702</v>
      </c>
      <c r="CG150">
        <v>3.86666666677531</v>
      </c>
      <c r="CH150">
        <v>10.791718862361501</v>
      </c>
      <c r="CI150">
        <v>0.65717049728812005</v>
      </c>
      <c r="CJ150">
        <v>7.7687714732870097</v>
      </c>
      <c r="CK150">
        <v>6.1894905518690901</v>
      </c>
      <c r="CL150">
        <v>6.5999999999379</v>
      </c>
      <c r="CM150">
        <v>10.7620692467101</v>
      </c>
      <c r="CN150">
        <v>1.2242719418686601</v>
      </c>
      <c r="CO150">
        <v>7.2684212282319001</v>
      </c>
      <c r="CP150">
        <v>4.9876477266383503</v>
      </c>
      <c r="CQ150">
        <v>7.3999999999068597</v>
      </c>
      <c r="CR150">
        <v>12.0888895477433</v>
      </c>
      <c r="CS150">
        <v>0.92404176531459803</v>
      </c>
      <c r="CT150">
        <v>0.65717049748229694</v>
      </c>
      <c r="CU150">
        <v>0.45701704651096903</v>
      </c>
      <c r="CV150">
        <v>0.690529406009872</v>
      </c>
      <c r="CW150">
        <v>0.69052940581570899</v>
      </c>
    </row>
    <row r="151" spans="1:101" hidden="1" x14ac:dyDescent="0.2">
      <c r="A151">
        <v>1617076635.993</v>
      </c>
      <c r="B151">
        <v>11476.833783648501</v>
      </c>
      <c r="C151">
        <v>4375.7761901582398</v>
      </c>
      <c r="D151">
        <v>11468.8</v>
      </c>
      <c r="E151">
        <v>67584.045541809595</v>
      </c>
      <c r="F151">
        <v>0</v>
      </c>
      <c r="G151">
        <v>0</v>
      </c>
      <c r="H151">
        <v>0</v>
      </c>
      <c r="I151">
        <v>0</v>
      </c>
      <c r="J151">
        <v>11476.833783648501</v>
      </c>
      <c r="K151">
        <v>4375.7761901582398</v>
      </c>
      <c r="L151">
        <v>11468.8</v>
      </c>
      <c r="M151">
        <v>67584.045541809595</v>
      </c>
      <c r="N151">
        <v>22955.198985889099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24.6645488693799</v>
      </c>
      <c r="AC151">
        <v>32.919060073534403</v>
      </c>
      <c r="AD151">
        <v>33.679201672740099</v>
      </c>
      <c r="AE151">
        <v>33.817576220803303</v>
      </c>
      <c r="AF151">
        <v>67.271625415428801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0.65229154467085204</v>
      </c>
      <c r="AV151">
        <v>0</v>
      </c>
      <c r="AW151">
        <v>15476.466860135401</v>
      </c>
      <c r="AX151">
        <v>10309.340989517201</v>
      </c>
      <c r="AY151">
        <v>10247.200000000001</v>
      </c>
      <c r="AZ151">
        <v>30138.204271027102</v>
      </c>
      <c r="BA151">
        <v>8303.9997331287304</v>
      </c>
      <c r="BB151">
        <v>0</v>
      </c>
      <c r="BC151">
        <v>0</v>
      </c>
      <c r="BD151">
        <v>0</v>
      </c>
      <c r="BE151">
        <v>1.92722501834569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0.65229154467085204</v>
      </c>
      <c r="BQ151">
        <v>0</v>
      </c>
      <c r="BR151">
        <v>27241.936021881898</v>
      </c>
      <c r="BS151">
        <v>18860.052079855701</v>
      </c>
      <c r="BT151">
        <v>18484.733333333301</v>
      </c>
      <c r="BU151">
        <v>27380.434218621402</v>
      </c>
      <c r="BV151">
        <v>13527.3042666043</v>
      </c>
      <c r="BW151">
        <v>0.24350668846149601</v>
      </c>
      <c r="BX151">
        <v>0.434756646762403</v>
      </c>
      <c r="BY151">
        <v>0</v>
      </c>
      <c r="BZ151">
        <v>9.5033189899440895</v>
      </c>
      <c r="CA151">
        <v>8.9270214331590907</v>
      </c>
      <c r="CB151">
        <v>8.9999999998447695</v>
      </c>
      <c r="CC151">
        <v>13.4824214841322</v>
      </c>
      <c r="CD151">
        <v>0.65717049748229694</v>
      </c>
      <c r="CE151">
        <v>7.3351345941227404</v>
      </c>
      <c r="CF151">
        <v>5.5885691396423702</v>
      </c>
      <c r="CG151">
        <v>3.86666666677531</v>
      </c>
      <c r="CH151">
        <v>10.791718862361501</v>
      </c>
      <c r="CI151">
        <v>0.65717049728812005</v>
      </c>
      <c r="CJ151">
        <v>7.7687714732870097</v>
      </c>
      <c r="CK151">
        <v>6.1894905518690901</v>
      </c>
      <c r="CL151">
        <v>6.5999999999379</v>
      </c>
      <c r="CM151">
        <v>10.7620692467101</v>
      </c>
      <c r="CN151">
        <v>1.2242719418686601</v>
      </c>
      <c r="CO151">
        <v>7.2684212282319001</v>
      </c>
      <c r="CP151">
        <v>4.9876477266383503</v>
      </c>
      <c r="CQ151">
        <v>7.3999999999068597</v>
      </c>
      <c r="CR151">
        <v>12.0888895477433</v>
      </c>
      <c r="CS151">
        <v>0.92404176531459803</v>
      </c>
      <c r="CT151">
        <v>0.65717049748229694</v>
      </c>
      <c r="CU151">
        <v>0.45701704651096903</v>
      </c>
      <c r="CV151">
        <v>0.690529406009872</v>
      </c>
      <c r="CW151">
        <v>0.69052940581570899</v>
      </c>
    </row>
    <row r="152" spans="1:101" hidden="1" x14ac:dyDescent="0.2">
      <c r="A152">
        <v>1617076640.993</v>
      </c>
      <c r="B152">
        <v>11476.833783648501</v>
      </c>
      <c r="C152">
        <v>4375.7761901582398</v>
      </c>
      <c r="D152">
        <v>11468.8</v>
      </c>
      <c r="E152">
        <v>67584.045541809595</v>
      </c>
      <c r="F152">
        <v>0</v>
      </c>
      <c r="G152">
        <v>0</v>
      </c>
      <c r="H152">
        <v>0</v>
      </c>
      <c r="I152">
        <v>0</v>
      </c>
      <c r="J152">
        <v>11476.833783648501</v>
      </c>
      <c r="K152">
        <v>4375.7761901582398</v>
      </c>
      <c r="L152">
        <v>11468.8</v>
      </c>
      <c r="M152">
        <v>67584.045541809595</v>
      </c>
      <c r="N152">
        <v>22955.198985889099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24.6645488693799</v>
      </c>
      <c r="AC152">
        <v>32.919060073534403</v>
      </c>
      <c r="AD152">
        <v>33.679201672740099</v>
      </c>
      <c r="AE152">
        <v>33.817576220803303</v>
      </c>
      <c r="AF152">
        <v>67.271625415428801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0.65229154467085204</v>
      </c>
      <c r="AV152">
        <v>0</v>
      </c>
      <c r="AW152">
        <v>15476.466860135401</v>
      </c>
      <c r="AX152">
        <v>10309.340989517201</v>
      </c>
      <c r="AY152">
        <v>10247.200000000001</v>
      </c>
      <c r="AZ152">
        <v>30138.204271027102</v>
      </c>
      <c r="BA152">
        <v>8303.9997331287304</v>
      </c>
      <c r="BB152">
        <v>0</v>
      </c>
      <c r="BC152">
        <v>0</v>
      </c>
      <c r="BD152">
        <v>0</v>
      </c>
      <c r="BE152">
        <v>1.92722501834569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0.65229154467085204</v>
      </c>
      <c r="BQ152">
        <v>0</v>
      </c>
      <c r="BR152">
        <v>27241.936021881898</v>
      </c>
      <c r="BS152">
        <v>18860.052079855701</v>
      </c>
      <c r="BT152">
        <v>18484.733333333301</v>
      </c>
      <c r="BU152">
        <v>27380.434218621402</v>
      </c>
      <c r="BV152">
        <v>13527.3042666043</v>
      </c>
      <c r="BW152">
        <v>0.24350668846149601</v>
      </c>
      <c r="BX152">
        <v>0.434756646762403</v>
      </c>
      <c r="BY152">
        <v>0</v>
      </c>
      <c r="BZ152">
        <v>9.5033189899440895</v>
      </c>
      <c r="CA152">
        <v>8.9270214331590907</v>
      </c>
      <c r="CB152">
        <v>8.9999999998447695</v>
      </c>
      <c r="CC152">
        <v>13.4824214841322</v>
      </c>
      <c r="CD152">
        <v>0.65717049748229694</v>
      </c>
      <c r="CE152">
        <v>7.3351345941227404</v>
      </c>
      <c r="CF152">
        <v>5.5885691396423702</v>
      </c>
      <c r="CG152">
        <v>3.86666666677531</v>
      </c>
      <c r="CH152">
        <v>10.791718862361501</v>
      </c>
      <c r="CI152">
        <v>0.65717049728812005</v>
      </c>
      <c r="CJ152">
        <v>7.7687714732870097</v>
      </c>
      <c r="CK152">
        <v>6.1894905518690901</v>
      </c>
      <c r="CL152">
        <v>6.5999999999379</v>
      </c>
      <c r="CM152">
        <v>10.7620692467101</v>
      </c>
      <c r="CN152">
        <v>1.2242719418686601</v>
      </c>
      <c r="CO152">
        <v>7.2684212282319001</v>
      </c>
      <c r="CP152">
        <v>4.9876477266383503</v>
      </c>
      <c r="CQ152">
        <v>7.3999999999068597</v>
      </c>
      <c r="CR152">
        <v>12.0888895477433</v>
      </c>
      <c r="CS152">
        <v>0.92404176531459803</v>
      </c>
      <c r="CT152">
        <v>0.65717049748229694</v>
      </c>
      <c r="CU152">
        <v>0.45701704651096903</v>
      </c>
      <c r="CV152">
        <v>0.690529406009872</v>
      </c>
      <c r="CW152">
        <v>0.69052940581570899</v>
      </c>
    </row>
    <row r="153" spans="1:101" hidden="1" x14ac:dyDescent="0.2">
      <c r="A153">
        <v>1617076645.993</v>
      </c>
      <c r="B153">
        <v>11476.833783648501</v>
      </c>
      <c r="C153">
        <v>4375.7761901582398</v>
      </c>
      <c r="D153">
        <v>11468.8</v>
      </c>
      <c r="E153">
        <v>67584.045541809595</v>
      </c>
      <c r="F153">
        <v>0</v>
      </c>
      <c r="G153">
        <v>0</v>
      </c>
      <c r="H153">
        <v>0</v>
      </c>
      <c r="I153">
        <v>0</v>
      </c>
      <c r="J153">
        <v>11476.833783648501</v>
      </c>
      <c r="K153">
        <v>4375.7761901582398</v>
      </c>
      <c r="L153">
        <v>11468.8</v>
      </c>
      <c r="M153">
        <v>67584.045541809595</v>
      </c>
      <c r="N153">
        <v>22955.198985889099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24.6645488693799</v>
      </c>
      <c r="AC153">
        <v>32.919060073534403</v>
      </c>
      <c r="AD153">
        <v>33.679201672740099</v>
      </c>
      <c r="AE153">
        <v>33.817576220803303</v>
      </c>
      <c r="AF153">
        <v>67.271625415428801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0.65229154467085204</v>
      </c>
      <c r="AV153">
        <v>0</v>
      </c>
      <c r="AW153">
        <v>15476.466860135401</v>
      </c>
      <c r="AX153">
        <v>10309.340989517201</v>
      </c>
      <c r="AY153">
        <v>10247.200000000001</v>
      </c>
      <c r="AZ153">
        <v>30138.204271027102</v>
      </c>
      <c r="BA153">
        <v>8303.9997331287304</v>
      </c>
      <c r="BB153">
        <v>0</v>
      </c>
      <c r="BC153">
        <v>0</v>
      </c>
      <c r="BD153">
        <v>0</v>
      </c>
      <c r="BE153">
        <v>1.92722501834569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0.65229154467085204</v>
      </c>
      <c r="BQ153">
        <v>0</v>
      </c>
      <c r="BR153">
        <v>27241.936021881898</v>
      </c>
      <c r="BS153">
        <v>18860.052079855701</v>
      </c>
      <c r="BT153">
        <v>18484.733333333301</v>
      </c>
      <c r="BU153">
        <v>27380.434218621402</v>
      </c>
      <c r="BV153">
        <v>13527.3042666043</v>
      </c>
      <c r="BW153">
        <v>0.24350668846149601</v>
      </c>
      <c r="BX153">
        <v>0.434756646762403</v>
      </c>
      <c r="BY153">
        <v>0</v>
      </c>
      <c r="BZ153">
        <v>9.5033189899440895</v>
      </c>
      <c r="CA153">
        <v>8.9270214331590907</v>
      </c>
      <c r="CB153">
        <v>8.9999999998447695</v>
      </c>
      <c r="CC153">
        <v>13.4824214841322</v>
      </c>
      <c r="CD153">
        <v>0.65717049748229694</v>
      </c>
      <c r="CE153">
        <v>7.3351345941227404</v>
      </c>
      <c r="CF153">
        <v>5.5885691396423702</v>
      </c>
      <c r="CG153">
        <v>3.86666666677531</v>
      </c>
      <c r="CH153">
        <v>10.791718862361501</v>
      </c>
      <c r="CI153">
        <v>0.65717049728812005</v>
      </c>
      <c r="CJ153">
        <v>7.7687714732870097</v>
      </c>
      <c r="CK153">
        <v>6.1894905518690901</v>
      </c>
      <c r="CL153">
        <v>6.5999999999379</v>
      </c>
      <c r="CM153">
        <v>10.7620692467101</v>
      </c>
      <c r="CN153">
        <v>1.2242719418686601</v>
      </c>
      <c r="CO153">
        <v>7.2684212282319001</v>
      </c>
      <c r="CP153">
        <v>4.9876477266383503</v>
      </c>
      <c r="CQ153">
        <v>7.3999999999068597</v>
      </c>
      <c r="CR153">
        <v>12.0888895477433</v>
      </c>
      <c r="CS153">
        <v>0.92404176531459803</v>
      </c>
      <c r="CT153">
        <v>0.65717049748229694</v>
      </c>
      <c r="CU153">
        <v>0.45701704651096903</v>
      </c>
      <c r="CV153">
        <v>0.690529406009872</v>
      </c>
      <c r="CW153">
        <v>0.69052940581570899</v>
      </c>
    </row>
    <row r="154" spans="1:101" hidden="1" x14ac:dyDescent="0.2">
      <c r="A154">
        <v>1617076650.993</v>
      </c>
      <c r="B154">
        <v>11476.833783648501</v>
      </c>
      <c r="C154">
        <v>4375.7761901582398</v>
      </c>
      <c r="D154">
        <v>11468.8</v>
      </c>
      <c r="E154">
        <v>67584.045541809595</v>
      </c>
      <c r="F154">
        <v>0</v>
      </c>
      <c r="G154">
        <v>0</v>
      </c>
      <c r="H154">
        <v>0</v>
      </c>
      <c r="I154">
        <v>0</v>
      </c>
      <c r="J154">
        <v>11476.833783648501</v>
      </c>
      <c r="K154">
        <v>4375.7761901582398</v>
      </c>
      <c r="L154">
        <v>11468.8</v>
      </c>
      <c r="M154">
        <v>67584.045541809595</v>
      </c>
      <c r="N154">
        <v>22955.198985889099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24.6645488693799</v>
      </c>
      <c r="AC154">
        <v>32.919060073534403</v>
      </c>
      <c r="AD154">
        <v>33.679201672740099</v>
      </c>
      <c r="AE154">
        <v>33.817576220803303</v>
      </c>
      <c r="AF154">
        <v>67.271625415428801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0.65229154467085204</v>
      </c>
      <c r="AV154">
        <v>0</v>
      </c>
      <c r="AW154">
        <v>15476.466860135401</v>
      </c>
      <c r="AX154">
        <v>10309.340989517201</v>
      </c>
      <c r="AY154">
        <v>10247.200000000001</v>
      </c>
      <c r="AZ154">
        <v>30138.204271027102</v>
      </c>
      <c r="BA154">
        <v>8303.9997331287304</v>
      </c>
      <c r="BB154">
        <v>0</v>
      </c>
      <c r="BC154">
        <v>0</v>
      </c>
      <c r="BD154">
        <v>0</v>
      </c>
      <c r="BE154">
        <v>1.92722501834569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0.65229154467085204</v>
      </c>
      <c r="BQ154">
        <v>0</v>
      </c>
      <c r="BR154">
        <v>27241.936021881898</v>
      </c>
      <c r="BS154">
        <v>18860.052079855701</v>
      </c>
      <c r="BT154">
        <v>18484.733333333301</v>
      </c>
      <c r="BU154">
        <v>27380.434218621402</v>
      </c>
      <c r="BV154">
        <v>13527.3042666043</v>
      </c>
      <c r="BW154">
        <v>0.24350668846149601</v>
      </c>
      <c r="BX154">
        <v>0.434756646762403</v>
      </c>
      <c r="BY154">
        <v>0</v>
      </c>
      <c r="BZ154">
        <v>9.5033189899440895</v>
      </c>
      <c r="CA154">
        <v>8.9270214331590907</v>
      </c>
      <c r="CB154">
        <v>8.9999999998447695</v>
      </c>
      <c r="CC154">
        <v>13.4824214841322</v>
      </c>
      <c r="CD154">
        <v>0.65717049748229694</v>
      </c>
      <c r="CE154">
        <v>7.3351345941227404</v>
      </c>
      <c r="CF154">
        <v>5.5885691396423702</v>
      </c>
      <c r="CG154">
        <v>3.86666666677531</v>
      </c>
      <c r="CH154">
        <v>10.791718862361501</v>
      </c>
      <c r="CI154">
        <v>0.65717049728812005</v>
      </c>
      <c r="CJ154">
        <v>7.7687714732870097</v>
      </c>
      <c r="CK154">
        <v>6.1894905518690901</v>
      </c>
      <c r="CL154">
        <v>6.5999999999379</v>
      </c>
      <c r="CM154">
        <v>10.7620692467101</v>
      </c>
      <c r="CN154">
        <v>1.2242719418686601</v>
      </c>
      <c r="CO154">
        <v>7.2684212282319001</v>
      </c>
      <c r="CP154">
        <v>4.9876477266383503</v>
      </c>
      <c r="CQ154">
        <v>7.3999999999068597</v>
      </c>
      <c r="CR154">
        <v>12.0888895477433</v>
      </c>
      <c r="CS154">
        <v>0.92404176531459803</v>
      </c>
      <c r="CT154">
        <v>0.65717049748229694</v>
      </c>
      <c r="CU154">
        <v>0.45701704651096903</v>
      </c>
      <c r="CV154">
        <v>0.690529406009872</v>
      </c>
      <c r="CW154">
        <v>0.69052940581570899</v>
      </c>
    </row>
    <row r="155" spans="1:101" hidden="1" x14ac:dyDescent="0.2">
      <c r="A155">
        <v>1617076655.993</v>
      </c>
      <c r="B155">
        <v>11476.833783648501</v>
      </c>
      <c r="C155">
        <v>4375.7761901582398</v>
      </c>
      <c r="D155">
        <v>11468.8</v>
      </c>
      <c r="E155">
        <v>67584.045541809595</v>
      </c>
      <c r="F155">
        <v>0</v>
      </c>
      <c r="G155">
        <v>0</v>
      </c>
      <c r="H155">
        <v>0</v>
      </c>
      <c r="I155">
        <v>0</v>
      </c>
      <c r="J155">
        <v>11476.833783648501</v>
      </c>
      <c r="K155">
        <v>4375.7761901582398</v>
      </c>
      <c r="L155">
        <v>11468.8</v>
      </c>
      <c r="M155">
        <v>67584.045541809595</v>
      </c>
      <c r="N155">
        <v>22955.198985889099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24.6645488693799</v>
      </c>
      <c r="AC155">
        <v>32.919060073534403</v>
      </c>
      <c r="AD155">
        <v>33.679201672740099</v>
      </c>
      <c r="AE155">
        <v>33.817576220803303</v>
      </c>
      <c r="AF155">
        <v>67.271625415428801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0.65229154467085204</v>
      </c>
      <c r="AV155">
        <v>0</v>
      </c>
      <c r="AW155">
        <v>15476.466860135401</v>
      </c>
      <c r="AX155">
        <v>10309.340989517201</v>
      </c>
      <c r="AY155">
        <v>10247.200000000001</v>
      </c>
      <c r="AZ155">
        <v>30138.204271027102</v>
      </c>
      <c r="BA155">
        <v>8303.9997331287304</v>
      </c>
      <c r="BB155">
        <v>0</v>
      </c>
      <c r="BC155">
        <v>0</v>
      </c>
      <c r="BD155">
        <v>0</v>
      </c>
      <c r="BE155">
        <v>1.92722501834569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0.65229154467085204</v>
      </c>
      <c r="BQ155">
        <v>0</v>
      </c>
      <c r="BR155">
        <v>27241.936021881898</v>
      </c>
      <c r="BS155">
        <v>18860.052079855701</v>
      </c>
      <c r="BT155">
        <v>18484.733333333301</v>
      </c>
      <c r="BU155">
        <v>27380.434218621402</v>
      </c>
      <c r="BV155">
        <v>13527.3042666043</v>
      </c>
      <c r="BW155">
        <v>0.24350668846149601</v>
      </c>
      <c r="BX155">
        <v>0.434756646762403</v>
      </c>
      <c r="BY155">
        <v>0</v>
      </c>
      <c r="BZ155">
        <v>9.5033189899440895</v>
      </c>
      <c r="CA155">
        <v>8.9270214331590907</v>
      </c>
      <c r="CB155">
        <v>8.9999999998447695</v>
      </c>
      <c r="CC155">
        <v>13.4824214841322</v>
      </c>
      <c r="CD155">
        <v>0.65717049748229694</v>
      </c>
      <c r="CE155">
        <v>7.3351345941227404</v>
      </c>
      <c r="CF155">
        <v>5.5885691396423702</v>
      </c>
      <c r="CG155">
        <v>3.86666666677531</v>
      </c>
      <c r="CH155">
        <v>10.791718862361501</v>
      </c>
      <c r="CI155">
        <v>0.65717049728812005</v>
      </c>
      <c r="CJ155">
        <v>7.7687714732870097</v>
      </c>
      <c r="CK155">
        <v>6.1894905518690901</v>
      </c>
      <c r="CL155">
        <v>6.5999999999379</v>
      </c>
      <c r="CM155">
        <v>10.7620692467101</v>
      </c>
      <c r="CN155">
        <v>1.2242719418686601</v>
      </c>
      <c r="CO155">
        <v>7.2684212282319001</v>
      </c>
      <c r="CP155">
        <v>4.9876477266383503</v>
      </c>
      <c r="CQ155">
        <v>7.3999999999068597</v>
      </c>
      <c r="CR155">
        <v>12.0888895477433</v>
      </c>
      <c r="CS155">
        <v>0.92404176531459803</v>
      </c>
      <c r="CT155">
        <v>0.65717049748229694</v>
      </c>
      <c r="CU155">
        <v>0.45701704651096903</v>
      </c>
      <c r="CV155">
        <v>0.690529406009872</v>
      </c>
      <c r="CW155">
        <v>0.69052940581570899</v>
      </c>
    </row>
    <row r="156" spans="1:101" hidden="1" x14ac:dyDescent="0.2">
      <c r="A156">
        <v>1617076660.993</v>
      </c>
      <c r="B156">
        <v>11476.833783648501</v>
      </c>
      <c r="C156">
        <v>4375.7761901582398</v>
      </c>
      <c r="D156">
        <v>11468.8</v>
      </c>
      <c r="E156">
        <v>67584.045541809595</v>
      </c>
      <c r="F156">
        <v>0</v>
      </c>
      <c r="G156">
        <v>0</v>
      </c>
      <c r="H156">
        <v>0</v>
      </c>
      <c r="I156">
        <v>0</v>
      </c>
      <c r="J156">
        <v>11476.833783648501</v>
      </c>
      <c r="K156">
        <v>4375.7761901582398</v>
      </c>
      <c r="L156">
        <v>11468.8</v>
      </c>
      <c r="M156">
        <v>67584.045541809595</v>
      </c>
      <c r="N156">
        <v>22955.198985889099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24.6645488693799</v>
      </c>
      <c r="AC156">
        <v>32.919060073534403</v>
      </c>
      <c r="AD156">
        <v>33.679201672740099</v>
      </c>
      <c r="AE156">
        <v>33.817576220803303</v>
      </c>
      <c r="AF156">
        <v>67.271625415428801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0.65229154467085204</v>
      </c>
      <c r="AV156">
        <v>0</v>
      </c>
      <c r="AW156">
        <v>15476.466860135401</v>
      </c>
      <c r="AX156">
        <v>10309.340989517201</v>
      </c>
      <c r="AY156">
        <v>10247.200000000001</v>
      </c>
      <c r="AZ156">
        <v>30138.204271027102</v>
      </c>
      <c r="BA156">
        <v>8303.9997331287304</v>
      </c>
      <c r="BB156">
        <v>0</v>
      </c>
      <c r="BC156">
        <v>0</v>
      </c>
      <c r="BD156">
        <v>0</v>
      </c>
      <c r="BE156">
        <v>1.92722501834569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0.65229154467085204</v>
      </c>
      <c r="BQ156">
        <v>0</v>
      </c>
      <c r="BR156">
        <v>27241.936021881898</v>
      </c>
      <c r="BS156">
        <v>18860.052079855701</v>
      </c>
      <c r="BT156">
        <v>18484.733333333301</v>
      </c>
      <c r="BU156">
        <v>27380.434218621402</v>
      </c>
      <c r="BV156">
        <v>13527.3042666043</v>
      </c>
      <c r="BW156">
        <v>0.24350668846149601</v>
      </c>
      <c r="BX156">
        <v>0.434756646762403</v>
      </c>
      <c r="BY156">
        <v>0</v>
      </c>
      <c r="BZ156">
        <v>9.5033189899440895</v>
      </c>
      <c r="CA156">
        <v>8.9270214331590907</v>
      </c>
      <c r="CB156">
        <v>8.9999999998447695</v>
      </c>
      <c r="CC156">
        <v>13.4824214841322</v>
      </c>
      <c r="CD156">
        <v>0.65717049748229694</v>
      </c>
      <c r="CE156">
        <v>7.3351345941227404</v>
      </c>
      <c r="CF156">
        <v>5.5885691396423702</v>
      </c>
      <c r="CG156">
        <v>3.86666666677531</v>
      </c>
      <c r="CH156">
        <v>10.791718862361501</v>
      </c>
      <c r="CI156">
        <v>0.65717049728812005</v>
      </c>
      <c r="CJ156">
        <v>7.7687714732870097</v>
      </c>
      <c r="CK156">
        <v>6.1894905518690901</v>
      </c>
      <c r="CL156">
        <v>6.5999999999379</v>
      </c>
      <c r="CM156">
        <v>10.7620692467101</v>
      </c>
      <c r="CN156">
        <v>1.2242719418686601</v>
      </c>
      <c r="CO156">
        <v>7.2684212282319001</v>
      </c>
      <c r="CP156">
        <v>4.9876477266383503</v>
      </c>
      <c r="CQ156">
        <v>7.3999999999068597</v>
      </c>
      <c r="CR156">
        <v>12.0888895477433</v>
      </c>
      <c r="CS156">
        <v>0.92404176531459803</v>
      </c>
      <c r="CT156">
        <v>0.65717049748229694</v>
      </c>
      <c r="CU156">
        <v>0.45701704651096903</v>
      </c>
      <c r="CV156">
        <v>0.690529406009872</v>
      </c>
      <c r="CW156">
        <v>0.69052940581570899</v>
      </c>
    </row>
    <row r="157" spans="1:101" hidden="1" x14ac:dyDescent="0.2">
      <c r="A157">
        <v>1617076665.993</v>
      </c>
      <c r="B157">
        <v>11476.833783648501</v>
      </c>
      <c r="C157">
        <v>4375.7761901582398</v>
      </c>
      <c r="D157">
        <v>11468.8</v>
      </c>
      <c r="E157">
        <v>67584.045541809595</v>
      </c>
      <c r="F157">
        <v>0</v>
      </c>
      <c r="G157">
        <v>0</v>
      </c>
      <c r="H157">
        <v>0</v>
      </c>
      <c r="I157">
        <v>0</v>
      </c>
      <c r="J157">
        <v>11476.833783648501</v>
      </c>
      <c r="K157">
        <v>4375.7761901582398</v>
      </c>
      <c r="L157">
        <v>11468.8</v>
      </c>
      <c r="M157">
        <v>67584.045541809595</v>
      </c>
      <c r="N157">
        <v>22955.198985889099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24.6645488693799</v>
      </c>
      <c r="AC157">
        <v>32.919060073534403</v>
      </c>
      <c r="AD157">
        <v>33.679201672740099</v>
      </c>
      <c r="AE157">
        <v>33.817576220803303</v>
      </c>
      <c r="AF157">
        <v>67.271625415428801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0.65229154467085204</v>
      </c>
      <c r="AV157">
        <v>0</v>
      </c>
      <c r="AW157">
        <v>15476.466860135401</v>
      </c>
      <c r="AX157">
        <v>10309.340989517201</v>
      </c>
      <c r="AY157">
        <v>10247.200000000001</v>
      </c>
      <c r="AZ157">
        <v>30138.204271027102</v>
      </c>
      <c r="BA157">
        <v>8303.9997331287304</v>
      </c>
      <c r="BB157">
        <v>0</v>
      </c>
      <c r="BC157">
        <v>0</v>
      </c>
      <c r="BD157">
        <v>0</v>
      </c>
      <c r="BE157">
        <v>1.92722501834569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0.65229154467085204</v>
      </c>
      <c r="BQ157">
        <v>0</v>
      </c>
      <c r="BR157">
        <v>27241.936021881898</v>
      </c>
      <c r="BS157">
        <v>18860.052079855701</v>
      </c>
      <c r="BT157">
        <v>18484.733333333301</v>
      </c>
      <c r="BU157">
        <v>27380.434218621402</v>
      </c>
      <c r="BV157">
        <v>13527.3042666043</v>
      </c>
      <c r="BW157">
        <v>0.24350668846149601</v>
      </c>
      <c r="BX157">
        <v>0.434756646762403</v>
      </c>
      <c r="BY157">
        <v>0</v>
      </c>
      <c r="BZ157">
        <v>9.5033189899440895</v>
      </c>
      <c r="CA157">
        <v>8.9270214331590907</v>
      </c>
      <c r="CB157">
        <v>8.9999999998447695</v>
      </c>
      <c r="CC157">
        <v>13.4824214841322</v>
      </c>
      <c r="CD157">
        <v>0.65717049748229694</v>
      </c>
      <c r="CE157">
        <v>7.3351345941227404</v>
      </c>
      <c r="CF157">
        <v>5.5885691396423702</v>
      </c>
      <c r="CG157">
        <v>3.86666666677531</v>
      </c>
      <c r="CH157">
        <v>10.791718862361501</v>
      </c>
      <c r="CI157">
        <v>0.65717049728812005</v>
      </c>
      <c r="CJ157">
        <v>7.7687714732870097</v>
      </c>
      <c r="CK157">
        <v>6.1894905518690901</v>
      </c>
      <c r="CL157">
        <v>6.5999999999379</v>
      </c>
      <c r="CM157">
        <v>10.7620692467101</v>
      </c>
      <c r="CN157">
        <v>1.2242719418686601</v>
      </c>
      <c r="CO157">
        <v>7.2684212282319001</v>
      </c>
      <c r="CP157">
        <v>4.9876477266383503</v>
      </c>
      <c r="CQ157">
        <v>7.3999999999068597</v>
      </c>
      <c r="CR157">
        <v>12.0888895477433</v>
      </c>
      <c r="CS157">
        <v>0.92404176531459803</v>
      </c>
      <c r="CT157">
        <v>0.65717049748229694</v>
      </c>
      <c r="CU157">
        <v>0.45701704651096903</v>
      </c>
      <c r="CV157">
        <v>0.690529406009872</v>
      </c>
      <c r="CW157">
        <v>0.69052940581570899</v>
      </c>
    </row>
    <row r="158" spans="1:101" hidden="1" x14ac:dyDescent="0.2">
      <c r="A158">
        <v>1617076670.993</v>
      </c>
      <c r="B158">
        <v>11476.833783648501</v>
      </c>
      <c r="C158">
        <v>4375.7761901582398</v>
      </c>
      <c r="D158">
        <v>11468.8</v>
      </c>
      <c r="E158">
        <v>67584.045541809595</v>
      </c>
      <c r="F158">
        <v>0</v>
      </c>
      <c r="G158">
        <v>0</v>
      </c>
      <c r="H158">
        <v>0</v>
      </c>
      <c r="I158">
        <v>0</v>
      </c>
      <c r="J158">
        <v>11476.833783648501</v>
      </c>
      <c r="K158">
        <v>4375.7761901582398</v>
      </c>
      <c r="L158">
        <v>11468.8</v>
      </c>
      <c r="M158">
        <v>67584.045541809595</v>
      </c>
      <c r="N158">
        <v>22955.198985889099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24.6645488693799</v>
      </c>
      <c r="AC158">
        <v>32.919060073534403</v>
      </c>
      <c r="AD158">
        <v>33.679201672740099</v>
      </c>
      <c r="AE158">
        <v>33.817576220803303</v>
      </c>
      <c r="AF158">
        <v>67.271625415428801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0.65229154467085204</v>
      </c>
      <c r="AV158">
        <v>0</v>
      </c>
      <c r="AW158">
        <v>15476.466860135401</v>
      </c>
      <c r="AX158">
        <v>10309.340989517201</v>
      </c>
      <c r="AY158">
        <v>10247.200000000001</v>
      </c>
      <c r="AZ158">
        <v>30138.204271027102</v>
      </c>
      <c r="BA158">
        <v>8303.9997331287304</v>
      </c>
      <c r="BB158">
        <v>0</v>
      </c>
      <c r="BC158">
        <v>0</v>
      </c>
      <c r="BD158">
        <v>0</v>
      </c>
      <c r="BE158">
        <v>1.92722501834569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0.65229154467085204</v>
      </c>
      <c r="BQ158">
        <v>0</v>
      </c>
      <c r="BR158">
        <v>27241.936021881898</v>
      </c>
      <c r="BS158">
        <v>18860.052079855701</v>
      </c>
      <c r="BT158">
        <v>18484.733333333301</v>
      </c>
      <c r="BU158">
        <v>27380.434218621402</v>
      </c>
      <c r="BV158">
        <v>13527.3042666043</v>
      </c>
      <c r="BW158">
        <v>0.24350668846149601</v>
      </c>
      <c r="BX158">
        <v>0.434756646762403</v>
      </c>
      <c r="BY158">
        <v>0</v>
      </c>
      <c r="BZ158">
        <v>9.5033189899440895</v>
      </c>
      <c r="CA158">
        <v>8.9270214331590907</v>
      </c>
      <c r="CB158">
        <v>8.9999999998447695</v>
      </c>
      <c r="CC158">
        <v>13.4824214841322</v>
      </c>
      <c r="CD158">
        <v>0.65717049748229694</v>
      </c>
      <c r="CE158">
        <v>7.3351345941227404</v>
      </c>
      <c r="CF158">
        <v>5.5885691396423702</v>
      </c>
      <c r="CG158">
        <v>3.86666666677531</v>
      </c>
      <c r="CH158">
        <v>10.791718862361501</v>
      </c>
      <c r="CI158">
        <v>0.65717049728812005</v>
      </c>
      <c r="CJ158">
        <v>7.7687714732870097</v>
      </c>
      <c r="CK158">
        <v>6.1894905518690901</v>
      </c>
      <c r="CL158">
        <v>6.5999999999379</v>
      </c>
      <c r="CM158">
        <v>10.7620692467101</v>
      </c>
      <c r="CN158">
        <v>1.2242719418686601</v>
      </c>
      <c r="CO158">
        <v>7.2684212282319001</v>
      </c>
      <c r="CP158">
        <v>4.9876477266383503</v>
      </c>
      <c r="CQ158">
        <v>7.3999999999068597</v>
      </c>
      <c r="CR158">
        <v>12.0888895477433</v>
      </c>
      <c r="CS158">
        <v>0.92404176531459803</v>
      </c>
      <c r="CT158">
        <v>0.65717049748229694</v>
      </c>
      <c r="CU158">
        <v>0.45701704651096903</v>
      </c>
      <c r="CV158">
        <v>0.690529406009872</v>
      </c>
      <c r="CW158">
        <v>0.69052940581570899</v>
      </c>
    </row>
    <row r="159" spans="1:101" hidden="1" x14ac:dyDescent="0.2"/>
    <row r="160" spans="1:101" hidden="1" x14ac:dyDescent="0.2"/>
    <row r="161" spans="1:101" hidden="1" x14ac:dyDescent="0.2">
      <c r="A161" t="s">
        <v>0</v>
      </c>
      <c r="B161" t="s">
        <v>1</v>
      </c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  <c r="P161" t="s">
        <v>15</v>
      </c>
      <c r="Q161" t="s">
        <v>16</v>
      </c>
      <c r="R161" t="s">
        <v>17</v>
      </c>
      <c r="S161" t="s">
        <v>18</v>
      </c>
      <c r="T161" t="s">
        <v>19</v>
      </c>
      <c r="U161" t="s">
        <v>20</v>
      </c>
      <c r="V161" t="s">
        <v>21</v>
      </c>
      <c r="W161" t="s">
        <v>22</v>
      </c>
      <c r="X161" t="s">
        <v>23</v>
      </c>
      <c r="Y161" t="s">
        <v>24</v>
      </c>
      <c r="Z161" t="s">
        <v>25</v>
      </c>
      <c r="AA161" t="s">
        <v>26</v>
      </c>
      <c r="AB161" t="s">
        <v>27</v>
      </c>
      <c r="AC161" t="s">
        <v>28</v>
      </c>
      <c r="AD161" t="s">
        <v>29</v>
      </c>
      <c r="AE161" t="s">
        <v>30</v>
      </c>
      <c r="AF161" t="s">
        <v>31</v>
      </c>
      <c r="AG161" t="s">
        <v>32</v>
      </c>
      <c r="AH161" t="s">
        <v>33</v>
      </c>
      <c r="AI161" t="s">
        <v>34</v>
      </c>
      <c r="AJ161" t="s">
        <v>35</v>
      </c>
      <c r="AK161" t="s">
        <v>36</v>
      </c>
      <c r="AL161" t="s">
        <v>37</v>
      </c>
      <c r="AM161" t="s">
        <v>38</v>
      </c>
      <c r="AN161" t="s">
        <v>39</v>
      </c>
      <c r="AO161" t="s">
        <v>40</v>
      </c>
      <c r="AP161" t="s">
        <v>41</v>
      </c>
      <c r="AQ161" t="s">
        <v>42</v>
      </c>
      <c r="AR161" t="s">
        <v>43</v>
      </c>
      <c r="AS161" t="s">
        <v>44</v>
      </c>
      <c r="AT161" t="s">
        <v>45</v>
      </c>
      <c r="AU161" t="s">
        <v>46</v>
      </c>
      <c r="AV161" t="s">
        <v>47</v>
      </c>
      <c r="AW161" t="s">
        <v>48</v>
      </c>
      <c r="AX161" t="s">
        <v>49</v>
      </c>
      <c r="AY161" t="s">
        <v>50</v>
      </c>
      <c r="AZ161" t="s">
        <v>51</v>
      </c>
      <c r="BA161" t="s">
        <v>52</v>
      </c>
      <c r="BB161" t="s">
        <v>53</v>
      </c>
      <c r="BC161" t="s">
        <v>54</v>
      </c>
      <c r="BD161" t="s">
        <v>55</v>
      </c>
      <c r="BE161" t="s">
        <v>56</v>
      </c>
      <c r="BF161" t="s">
        <v>57</v>
      </c>
      <c r="BG161" t="s">
        <v>58</v>
      </c>
      <c r="BH161" t="s">
        <v>59</v>
      </c>
      <c r="BI161" t="s">
        <v>60</v>
      </c>
      <c r="BJ161" t="s">
        <v>61</v>
      </c>
      <c r="BK161" t="s">
        <v>62</v>
      </c>
      <c r="BL161" t="s">
        <v>63</v>
      </c>
      <c r="BM161" t="s">
        <v>64</v>
      </c>
      <c r="BN161" t="s">
        <v>65</v>
      </c>
      <c r="BO161" t="s">
        <v>66</v>
      </c>
      <c r="BP161" t="s">
        <v>67</v>
      </c>
      <c r="BQ161" t="s">
        <v>68</v>
      </c>
      <c r="BR161" t="s">
        <v>69</v>
      </c>
      <c r="BS161" t="s">
        <v>70</v>
      </c>
      <c r="BT161" t="s">
        <v>71</v>
      </c>
      <c r="BU161" t="s">
        <v>72</v>
      </c>
      <c r="BV161" t="s">
        <v>73</v>
      </c>
      <c r="BW161" t="s">
        <v>74</v>
      </c>
      <c r="BX161" t="s">
        <v>75</v>
      </c>
      <c r="BY161" t="s">
        <v>76</v>
      </c>
      <c r="BZ161" t="s">
        <v>77</v>
      </c>
      <c r="CA161" t="s">
        <v>78</v>
      </c>
      <c r="CB161" t="s">
        <v>79</v>
      </c>
      <c r="CC161" t="s">
        <v>80</v>
      </c>
      <c r="CD161" t="s">
        <v>81</v>
      </c>
      <c r="CE161" t="s">
        <v>82</v>
      </c>
      <c r="CF161" t="s">
        <v>83</v>
      </c>
      <c r="CG161" t="s">
        <v>84</v>
      </c>
      <c r="CH161" t="s">
        <v>85</v>
      </c>
      <c r="CI161" t="s">
        <v>86</v>
      </c>
      <c r="CJ161" t="s">
        <v>87</v>
      </c>
      <c r="CK161" t="s">
        <v>88</v>
      </c>
      <c r="CL161" t="s">
        <v>89</v>
      </c>
      <c r="CM161" t="s">
        <v>90</v>
      </c>
      <c r="CN161" t="s">
        <v>91</v>
      </c>
      <c r="CO161" t="s">
        <v>92</v>
      </c>
      <c r="CP161" t="s">
        <v>93</v>
      </c>
      <c r="CQ161" t="s">
        <v>94</v>
      </c>
      <c r="CR161" t="s">
        <v>95</v>
      </c>
      <c r="CS161" t="s">
        <v>96</v>
      </c>
      <c r="CT161" t="s">
        <v>97</v>
      </c>
      <c r="CU161" t="s">
        <v>98</v>
      </c>
      <c r="CV161" t="s">
        <v>99</v>
      </c>
      <c r="CW161" t="s">
        <v>100</v>
      </c>
    </row>
    <row r="162" spans="1:101" hidden="1" x14ac:dyDescent="0.2">
      <c r="A162">
        <v>1617077094.8440001</v>
      </c>
      <c r="B162">
        <v>8855.7434371204708</v>
      </c>
      <c r="C162">
        <v>9325.4718161272194</v>
      </c>
      <c r="D162">
        <v>11211.4293344014</v>
      </c>
      <c r="E162">
        <v>10384.321574514201</v>
      </c>
      <c r="F162">
        <v>0</v>
      </c>
      <c r="G162">
        <v>0</v>
      </c>
      <c r="H162">
        <v>0</v>
      </c>
      <c r="I162">
        <v>0</v>
      </c>
      <c r="J162">
        <v>8855.7434371204708</v>
      </c>
      <c r="K162">
        <v>9325.4718161272194</v>
      </c>
      <c r="L162">
        <v>11211.4293344014</v>
      </c>
      <c r="M162">
        <v>10384.321574514201</v>
      </c>
      <c r="N162">
        <v>8198.2306552980208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23.840424348614</v>
      </c>
      <c r="AC162">
        <v>33.053454822648902</v>
      </c>
      <c r="AD162">
        <v>32.947837081317502</v>
      </c>
      <c r="AE162">
        <v>33.013248648654098</v>
      </c>
      <c r="AF162">
        <v>67.413529117604696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17470.658890416202</v>
      </c>
      <c r="AX162">
        <v>14504.590981494201</v>
      </c>
      <c r="AY162">
        <v>13336.537819614099</v>
      </c>
      <c r="AZ162">
        <v>14999.933283295801</v>
      </c>
      <c r="BA162">
        <v>9529.0087132887602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29833.202097985999</v>
      </c>
      <c r="BS162">
        <v>26100.100909856599</v>
      </c>
      <c r="BT162">
        <v>23454.3694505641</v>
      </c>
      <c r="BU162">
        <v>27247.902593611801</v>
      </c>
      <c r="BV162">
        <v>16101.4170769785</v>
      </c>
      <c r="BW162">
        <v>0.28762926490797902</v>
      </c>
      <c r="BX162">
        <v>0.29566003495993698</v>
      </c>
      <c r="BY162">
        <v>0</v>
      </c>
      <c r="BZ162">
        <v>10.582017643368999</v>
      </c>
      <c r="CA162">
        <v>11.2243451283793</v>
      </c>
      <c r="CB162">
        <v>11.142265838856501</v>
      </c>
      <c r="CC162">
        <v>11.3335001250394</v>
      </c>
      <c r="CD162">
        <v>1.03812230627524</v>
      </c>
      <c r="CE162">
        <v>7.1120660892622096</v>
      </c>
      <c r="CF162">
        <v>7.78006655050239</v>
      </c>
      <c r="CG162">
        <v>4.1992122306114004</v>
      </c>
      <c r="CH162">
        <v>8.3979651405492302</v>
      </c>
      <c r="CI162">
        <v>0.95138972284205103</v>
      </c>
      <c r="CJ162">
        <v>8.4199709057970296</v>
      </c>
      <c r="CK162">
        <v>7.1962905202879401</v>
      </c>
      <c r="CL162">
        <v>6.7360972029370396</v>
      </c>
      <c r="CM162">
        <v>8.4813610207733294</v>
      </c>
      <c r="CN162">
        <v>1.8320590315213101</v>
      </c>
      <c r="CO162">
        <v>8.5934684835101507</v>
      </c>
      <c r="CP162">
        <v>7.7717268929209604</v>
      </c>
      <c r="CQ162">
        <v>8.87242138979048</v>
      </c>
      <c r="CR162">
        <v>7.1136685847680301</v>
      </c>
      <c r="CS162">
        <v>1.01810709473464</v>
      </c>
      <c r="CT162">
        <v>0.91135929976087404</v>
      </c>
      <c r="CU162">
        <v>1.1381983640558599</v>
      </c>
      <c r="CV162">
        <v>1.0581375178546599</v>
      </c>
      <c r="CW162">
        <v>0.99809188315521102</v>
      </c>
    </row>
    <row r="163" spans="1:101" hidden="1" x14ac:dyDescent="0.2">
      <c r="A163">
        <v>1617077099.8440001</v>
      </c>
      <c r="B163">
        <v>8855.7434371204708</v>
      </c>
      <c r="C163">
        <v>9325.4718161272194</v>
      </c>
      <c r="D163">
        <v>11211.4293344014</v>
      </c>
      <c r="E163">
        <v>10384.321574514201</v>
      </c>
      <c r="F163">
        <v>0</v>
      </c>
      <c r="G163">
        <v>0</v>
      </c>
      <c r="H163">
        <v>0</v>
      </c>
      <c r="I163">
        <v>0</v>
      </c>
      <c r="J163">
        <v>8855.7434371204708</v>
      </c>
      <c r="K163">
        <v>9325.4718161272194</v>
      </c>
      <c r="L163">
        <v>11211.4293344014</v>
      </c>
      <c r="M163">
        <v>10384.321574514201</v>
      </c>
      <c r="N163">
        <v>8198.2306552980208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23.840424348614</v>
      </c>
      <c r="AC163">
        <v>33.053454822648902</v>
      </c>
      <c r="AD163">
        <v>32.947837081317502</v>
      </c>
      <c r="AE163">
        <v>33.013248648654098</v>
      </c>
      <c r="AF163">
        <v>67.413529117604696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17470.658890416202</v>
      </c>
      <c r="AX163">
        <v>14504.590981494201</v>
      </c>
      <c r="AY163">
        <v>13336.537819614099</v>
      </c>
      <c r="AZ163">
        <v>14999.933283295801</v>
      </c>
      <c r="BA163">
        <v>9529.0087132887602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29833.202097985999</v>
      </c>
      <c r="BS163">
        <v>26100.100909856599</v>
      </c>
      <c r="BT163">
        <v>23454.3694505641</v>
      </c>
      <c r="BU163">
        <v>27247.902593611801</v>
      </c>
      <c r="BV163">
        <v>16101.4170769785</v>
      </c>
      <c r="BW163">
        <v>0.28762926490797902</v>
      </c>
      <c r="BX163">
        <v>0.29566003495993698</v>
      </c>
      <c r="BY163">
        <v>0</v>
      </c>
      <c r="BZ163">
        <v>10.582017643368999</v>
      </c>
      <c r="CA163">
        <v>11.2243451283793</v>
      </c>
      <c r="CB163">
        <v>11.142265838856501</v>
      </c>
      <c r="CC163">
        <v>11.3335001250394</v>
      </c>
      <c r="CD163">
        <v>1.03812230627524</v>
      </c>
      <c r="CE163">
        <v>7.1120660892622096</v>
      </c>
      <c r="CF163">
        <v>7.78006655050239</v>
      </c>
      <c r="CG163">
        <v>4.1992122306114004</v>
      </c>
      <c r="CH163">
        <v>8.3979651405492302</v>
      </c>
      <c r="CI163">
        <v>0.95138972284205103</v>
      </c>
      <c r="CJ163">
        <v>8.4199709057970296</v>
      </c>
      <c r="CK163">
        <v>7.1962905202879401</v>
      </c>
      <c r="CL163">
        <v>6.7360972029370396</v>
      </c>
      <c r="CM163">
        <v>8.4813610207733294</v>
      </c>
      <c r="CN163">
        <v>1.8320590315213101</v>
      </c>
      <c r="CO163">
        <v>8.5934684835101507</v>
      </c>
      <c r="CP163">
        <v>7.7717268929209604</v>
      </c>
      <c r="CQ163">
        <v>8.87242138979048</v>
      </c>
      <c r="CR163">
        <v>7.1136685847680301</v>
      </c>
      <c r="CS163">
        <v>1.01810709473464</v>
      </c>
      <c r="CT163">
        <v>0.91135929976087404</v>
      </c>
      <c r="CU163">
        <v>1.1381983640558599</v>
      </c>
      <c r="CV163">
        <v>1.0581375178546599</v>
      </c>
      <c r="CW163">
        <v>0.99809188315521102</v>
      </c>
    </row>
    <row r="164" spans="1:101" hidden="1" x14ac:dyDescent="0.2">
      <c r="A164">
        <v>1617077104.8440001</v>
      </c>
      <c r="B164">
        <v>8855.7434371204708</v>
      </c>
      <c r="C164">
        <v>9325.4718161272194</v>
      </c>
      <c r="D164">
        <v>10522.1858944418</v>
      </c>
      <c r="E164">
        <v>10384.321574514201</v>
      </c>
      <c r="F164">
        <v>0</v>
      </c>
      <c r="G164">
        <v>0</v>
      </c>
      <c r="H164">
        <v>0</v>
      </c>
      <c r="I164">
        <v>0</v>
      </c>
      <c r="J164">
        <v>8855.7434371204708</v>
      </c>
      <c r="K164">
        <v>9325.4718161272194</v>
      </c>
      <c r="L164">
        <v>10522.1858944418</v>
      </c>
      <c r="M164">
        <v>10384.321574514201</v>
      </c>
      <c r="N164">
        <v>8198.2306552980208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23.840424348614</v>
      </c>
      <c r="AC164">
        <v>33.053454822648902</v>
      </c>
      <c r="AD164">
        <v>32.937938607009102</v>
      </c>
      <c r="AE164">
        <v>33.013248648654098</v>
      </c>
      <c r="AF164">
        <v>67.413529117604696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17470.658890416202</v>
      </c>
      <c r="AX164">
        <v>14504.590981494201</v>
      </c>
      <c r="AY164">
        <v>18371.855608193699</v>
      </c>
      <c r="AZ164">
        <v>14999.933283295801</v>
      </c>
      <c r="BA164">
        <v>9529.0087132887602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29833.202097985999</v>
      </c>
      <c r="BS164">
        <v>26100.100909856599</v>
      </c>
      <c r="BT164">
        <v>31003.536398211701</v>
      </c>
      <c r="BU164">
        <v>27247.902593611801</v>
      </c>
      <c r="BV164">
        <v>16101.4170769785</v>
      </c>
      <c r="BW164">
        <v>0.28762926490797902</v>
      </c>
      <c r="BX164">
        <v>0.29566003495993698</v>
      </c>
      <c r="BY164">
        <v>0</v>
      </c>
      <c r="BZ164">
        <v>10.582017643368999</v>
      </c>
      <c r="CA164">
        <v>11.2243451283793</v>
      </c>
      <c r="CB164">
        <v>12.5575498764897</v>
      </c>
      <c r="CC164">
        <v>11.3335001250394</v>
      </c>
      <c r="CD164">
        <v>1.03812230627524</v>
      </c>
      <c r="CE164">
        <v>7.1120660892622096</v>
      </c>
      <c r="CF164">
        <v>7.78006655050239</v>
      </c>
      <c r="CG164">
        <v>9.5549476211241693</v>
      </c>
      <c r="CH164">
        <v>8.3979651405492302</v>
      </c>
      <c r="CI164">
        <v>0.95138972284205103</v>
      </c>
      <c r="CJ164">
        <v>8.4199709057970296</v>
      </c>
      <c r="CK164">
        <v>7.1962905202879401</v>
      </c>
      <c r="CL164">
        <v>8.0870087409476294</v>
      </c>
      <c r="CM164">
        <v>8.4813610207733294</v>
      </c>
      <c r="CN164">
        <v>1.8320590315213101</v>
      </c>
      <c r="CO164">
        <v>8.5934684835101507</v>
      </c>
      <c r="CP164">
        <v>7.7717268929209604</v>
      </c>
      <c r="CQ164">
        <v>10.188830319664699</v>
      </c>
      <c r="CR164">
        <v>7.1136685847680301</v>
      </c>
      <c r="CS164">
        <v>1.01810709473464</v>
      </c>
      <c r="CT164">
        <v>0.91135929976087404</v>
      </c>
      <c r="CU164">
        <v>1.1381983640558599</v>
      </c>
      <c r="CV164">
        <v>1.0581375178546599</v>
      </c>
      <c r="CW164">
        <v>0.99809188315521102</v>
      </c>
    </row>
    <row r="165" spans="1:101" hidden="1" x14ac:dyDescent="0.2">
      <c r="A165">
        <v>1617077109.8440001</v>
      </c>
      <c r="B165">
        <v>9700.9807191940708</v>
      </c>
      <c r="C165">
        <v>9325.4718161272194</v>
      </c>
      <c r="D165">
        <v>10522.1858944418</v>
      </c>
      <c r="E165">
        <v>10384.321574514201</v>
      </c>
      <c r="F165">
        <v>0</v>
      </c>
      <c r="G165">
        <v>0</v>
      </c>
      <c r="H165">
        <v>0</v>
      </c>
      <c r="I165">
        <v>0</v>
      </c>
      <c r="J165">
        <v>9700.9807191940708</v>
      </c>
      <c r="K165">
        <v>9325.4718161272194</v>
      </c>
      <c r="L165">
        <v>10522.1858944418</v>
      </c>
      <c r="M165">
        <v>10384.321574514201</v>
      </c>
      <c r="N165">
        <v>8198.2306552980208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23.840322302487099</v>
      </c>
      <c r="AC165">
        <v>33.053454822648902</v>
      </c>
      <c r="AD165">
        <v>32.937938607009102</v>
      </c>
      <c r="AE165">
        <v>33.013248648654098</v>
      </c>
      <c r="AF165">
        <v>67.413529117604696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14263.359797184599</v>
      </c>
      <c r="AX165">
        <v>14504.590981494201</v>
      </c>
      <c r="AY165">
        <v>18371.855608193699</v>
      </c>
      <c r="AZ165">
        <v>14999.933283295801</v>
      </c>
      <c r="BA165">
        <v>9529.0087132887602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24792.314363866801</v>
      </c>
      <c r="BS165">
        <v>26100.100909856599</v>
      </c>
      <c r="BT165">
        <v>31003.536398211701</v>
      </c>
      <c r="BU165">
        <v>27247.902593611801</v>
      </c>
      <c r="BV165">
        <v>16101.4170769785</v>
      </c>
      <c r="BW165">
        <v>0.28762926490797902</v>
      </c>
      <c r="BX165">
        <v>0.29566003495993698</v>
      </c>
      <c r="BY165">
        <v>0</v>
      </c>
      <c r="BZ165">
        <v>8.4328507571831306</v>
      </c>
      <c r="CA165">
        <v>11.2243451283793</v>
      </c>
      <c r="CB165">
        <v>12.5575498764897</v>
      </c>
      <c r="CC165">
        <v>11.3335001250394</v>
      </c>
      <c r="CD165">
        <v>1.03812230627524</v>
      </c>
      <c r="CE165">
        <v>5.9310160784186996</v>
      </c>
      <c r="CF165">
        <v>7.78006655050239</v>
      </c>
      <c r="CG165">
        <v>9.5549476211241693</v>
      </c>
      <c r="CH165">
        <v>8.3979651405492302</v>
      </c>
      <c r="CI165">
        <v>0.95138972284205103</v>
      </c>
      <c r="CJ165">
        <v>7.9991994128484398</v>
      </c>
      <c r="CK165">
        <v>7.1962905202879401</v>
      </c>
      <c r="CL165">
        <v>8.0870087409476294</v>
      </c>
      <c r="CM165">
        <v>8.4813610207733294</v>
      </c>
      <c r="CN165">
        <v>1.8320590315213101</v>
      </c>
      <c r="CO165">
        <v>7.8324104343029699</v>
      </c>
      <c r="CP165">
        <v>7.7717268929209604</v>
      </c>
      <c r="CQ165">
        <v>10.188830319664699</v>
      </c>
      <c r="CR165">
        <v>7.1136685847680301</v>
      </c>
      <c r="CS165">
        <v>1.01810709473464</v>
      </c>
      <c r="CT165">
        <v>0.91135929976087404</v>
      </c>
      <c r="CU165">
        <v>1.1381983640558599</v>
      </c>
      <c r="CV165">
        <v>1.0581375178546599</v>
      </c>
      <c r="CW165">
        <v>0.99809188315521102</v>
      </c>
    </row>
    <row r="166" spans="1:101" hidden="1" x14ac:dyDescent="0.2">
      <c r="A166">
        <v>1617077114.8440001</v>
      </c>
      <c r="B166">
        <v>9700.9807191940708</v>
      </c>
      <c r="C166">
        <v>9325.4718161272194</v>
      </c>
      <c r="D166">
        <v>10522.1858944418</v>
      </c>
      <c r="E166">
        <v>10384.321574514201</v>
      </c>
      <c r="F166">
        <v>0</v>
      </c>
      <c r="G166">
        <v>0</v>
      </c>
      <c r="H166">
        <v>0</v>
      </c>
      <c r="I166">
        <v>0</v>
      </c>
      <c r="J166">
        <v>9700.9807191940708</v>
      </c>
      <c r="K166">
        <v>9325.4718161272194</v>
      </c>
      <c r="L166">
        <v>10522.1858944418</v>
      </c>
      <c r="M166">
        <v>10384.321574514201</v>
      </c>
      <c r="N166">
        <v>19948.4955634131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23.840322302487099</v>
      </c>
      <c r="AC166">
        <v>33.053454822648902</v>
      </c>
      <c r="AD166">
        <v>32.937938607009102</v>
      </c>
      <c r="AE166">
        <v>33.013248648654098</v>
      </c>
      <c r="AF166">
        <v>67.412376425934696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14263.359797184599</v>
      </c>
      <c r="AX166">
        <v>14504.590981494201</v>
      </c>
      <c r="AY166">
        <v>18371.855608193699</v>
      </c>
      <c r="AZ166">
        <v>14999.933283295801</v>
      </c>
      <c r="BA166">
        <v>9785.3759423577194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24792.314363866801</v>
      </c>
      <c r="BS166">
        <v>26100.100909856599</v>
      </c>
      <c r="BT166">
        <v>31003.536398211701</v>
      </c>
      <c r="BU166">
        <v>27247.902593611801</v>
      </c>
      <c r="BV166">
        <v>16709.186736940399</v>
      </c>
      <c r="BW166">
        <v>0.647174594702564</v>
      </c>
      <c r="BX166">
        <v>0.42342384415239698</v>
      </c>
      <c r="BY166">
        <v>0</v>
      </c>
      <c r="BZ166">
        <v>8.4328507571831306</v>
      </c>
      <c r="CA166">
        <v>11.2243451283793</v>
      </c>
      <c r="CB166">
        <v>12.5575498764897</v>
      </c>
      <c r="CC166">
        <v>11.3335001250394</v>
      </c>
      <c r="CD166">
        <v>1.6278604310138001</v>
      </c>
      <c r="CE166">
        <v>5.9310160784186996</v>
      </c>
      <c r="CF166">
        <v>7.78006655050239</v>
      </c>
      <c r="CG166">
        <v>9.5549476211241693</v>
      </c>
      <c r="CH166">
        <v>8.3979651405492302</v>
      </c>
      <c r="CI166">
        <v>1.7279338182575601</v>
      </c>
      <c r="CJ166">
        <v>7.9991994128484398</v>
      </c>
      <c r="CK166">
        <v>7.1962905202879401</v>
      </c>
      <c r="CL166">
        <v>8.0870087409476294</v>
      </c>
      <c r="CM166">
        <v>8.4813610207733294</v>
      </c>
      <c r="CN166">
        <v>2.39508973243941</v>
      </c>
      <c r="CO166">
        <v>7.8324104343029699</v>
      </c>
      <c r="CP166">
        <v>7.7717268929209604</v>
      </c>
      <c r="CQ166">
        <v>10.188830319664699</v>
      </c>
      <c r="CR166">
        <v>7.1136685847680301</v>
      </c>
      <c r="CS166">
        <v>1.6612182265675499</v>
      </c>
      <c r="CT166">
        <v>1.3276402694766301</v>
      </c>
      <c r="CU166">
        <v>1.6278604310138001</v>
      </c>
      <c r="CV166">
        <v>1.8613650010550999</v>
      </c>
      <c r="CW166">
        <v>1.5611448395179299</v>
      </c>
    </row>
    <row r="167" spans="1:101" hidden="1" x14ac:dyDescent="0.2">
      <c r="A167">
        <v>1617077119.8440001</v>
      </c>
      <c r="B167">
        <v>9700.9807191940708</v>
      </c>
      <c r="C167">
        <v>9325.4718161272194</v>
      </c>
      <c r="D167">
        <v>10522.1858944418</v>
      </c>
      <c r="E167">
        <v>10384.321574514201</v>
      </c>
      <c r="F167">
        <v>0</v>
      </c>
      <c r="G167">
        <v>0</v>
      </c>
      <c r="H167">
        <v>0</v>
      </c>
      <c r="I167">
        <v>0</v>
      </c>
      <c r="J167">
        <v>9700.9807191940708</v>
      </c>
      <c r="K167">
        <v>9325.4718161272194</v>
      </c>
      <c r="L167">
        <v>10522.1858944418</v>
      </c>
      <c r="M167">
        <v>10384.321574514201</v>
      </c>
      <c r="N167">
        <v>19948.4955634131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23.840322302487099</v>
      </c>
      <c r="AC167">
        <v>33.053454822648902</v>
      </c>
      <c r="AD167">
        <v>32.937938607009102</v>
      </c>
      <c r="AE167">
        <v>33.013248648654098</v>
      </c>
      <c r="AF167">
        <v>67.412376425934696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14263.359797184599</v>
      </c>
      <c r="AX167">
        <v>14504.590981494201</v>
      </c>
      <c r="AY167">
        <v>18371.855608193699</v>
      </c>
      <c r="AZ167">
        <v>14999.933283295801</v>
      </c>
      <c r="BA167">
        <v>9785.3759423577194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24792.314363866801</v>
      </c>
      <c r="BS167">
        <v>26100.100909856599</v>
      </c>
      <c r="BT167">
        <v>31003.536398211701</v>
      </c>
      <c r="BU167">
        <v>27247.902593611801</v>
      </c>
      <c r="BV167">
        <v>16709.186736940399</v>
      </c>
      <c r="BW167">
        <v>0.647174594702564</v>
      </c>
      <c r="BX167">
        <v>0.42342384415239698</v>
      </c>
      <c r="BY167">
        <v>0</v>
      </c>
      <c r="BZ167">
        <v>8.4328507571831306</v>
      </c>
      <c r="CA167">
        <v>11.2243451283793</v>
      </c>
      <c r="CB167">
        <v>12.5575498764897</v>
      </c>
      <c r="CC167">
        <v>11.3335001250394</v>
      </c>
      <c r="CD167">
        <v>1.6278604310138001</v>
      </c>
      <c r="CE167">
        <v>5.9310160784186996</v>
      </c>
      <c r="CF167">
        <v>7.78006655050239</v>
      </c>
      <c r="CG167">
        <v>9.5549476211241693</v>
      </c>
      <c r="CH167">
        <v>8.3979651405492302</v>
      </c>
      <c r="CI167">
        <v>1.7279338182575601</v>
      </c>
      <c r="CJ167">
        <v>7.9991994128484398</v>
      </c>
      <c r="CK167">
        <v>7.1962905202879401</v>
      </c>
      <c r="CL167">
        <v>8.0870087409476294</v>
      </c>
      <c r="CM167">
        <v>8.4813610207733294</v>
      </c>
      <c r="CN167">
        <v>2.39508973243941</v>
      </c>
      <c r="CO167">
        <v>7.8324104343029699</v>
      </c>
      <c r="CP167">
        <v>7.7717268929209604</v>
      </c>
      <c r="CQ167">
        <v>10.188830319664699</v>
      </c>
      <c r="CR167">
        <v>7.1136685847680301</v>
      </c>
      <c r="CS167">
        <v>1.6612182265675499</v>
      </c>
      <c r="CT167">
        <v>1.3276402694766301</v>
      </c>
      <c r="CU167">
        <v>1.6278604310138001</v>
      </c>
      <c r="CV167">
        <v>1.8613650010550999</v>
      </c>
      <c r="CW167">
        <v>1.5611448395179299</v>
      </c>
    </row>
    <row r="168" spans="1:101" hidden="1" x14ac:dyDescent="0.2">
      <c r="A168">
        <v>1617077124.8440001</v>
      </c>
      <c r="B168">
        <v>9700.9807191940708</v>
      </c>
      <c r="C168">
        <v>9325.4718161272194</v>
      </c>
      <c r="D168">
        <v>10522.1858944418</v>
      </c>
      <c r="E168">
        <v>9701.6279690418996</v>
      </c>
      <c r="F168">
        <v>0</v>
      </c>
      <c r="G168">
        <v>0</v>
      </c>
      <c r="H168">
        <v>0</v>
      </c>
      <c r="I168">
        <v>0</v>
      </c>
      <c r="J168">
        <v>9700.9807191940708</v>
      </c>
      <c r="K168">
        <v>9325.4718161272194</v>
      </c>
      <c r="L168">
        <v>10522.1858944418</v>
      </c>
      <c r="M168">
        <v>9701.6279690418996</v>
      </c>
      <c r="N168">
        <v>19948.4955634131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23.840322302487099</v>
      </c>
      <c r="AC168">
        <v>33.053454822648902</v>
      </c>
      <c r="AD168">
        <v>32.937938607009102</v>
      </c>
      <c r="AE168">
        <v>33.005187004629803</v>
      </c>
      <c r="AF168">
        <v>67.412376425934696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14263.359797184599</v>
      </c>
      <c r="AX168">
        <v>14504.590981494201</v>
      </c>
      <c r="AY168">
        <v>18371.855608193699</v>
      </c>
      <c r="AZ168">
        <v>17711.1689351481</v>
      </c>
      <c r="BA168">
        <v>9785.3759423577194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24792.314363866801</v>
      </c>
      <c r="BS168">
        <v>26100.100909856599</v>
      </c>
      <c r="BT168">
        <v>31003.536398211701</v>
      </c>
      <c r="BU168">
        <v>30693.0544435548</v>
      </c>
      <c r="BV168">
        <v>16709.186736940399</v>
      </c>
      <c r="BW168">
        <v>0.647174594702564</v>
      </c>
      <c r="BX168">
        <v>0.42342384415239698</v>
      </c>
      <c r="BY168">
        <v>0</v>
      </c>
      <c r="BZ168">
        <v>8.4328507571831306</v>
      </c>
      <c r="CA168">
        <v>11.2243451283793</v>
      </c>
      <c r="CB168">
        <v>12.5575498764897</v>
      </c>
      <c r="CC168">
        <v>12.530024019308501</v>
      </c>
      <c r="CD168">
        <v>1.6278604310138001</v>
      </c>
      <c r="CE168">
        <v>5.9310160784186996</v>
      </c>
      <c r="CF168">
        <v>7.78006655050239</v>
      </c>
      <c r="CG168">
        <v>9.5549476211241693</v>
      </c>
      <c r="CH168">
        <v>7.4926607951708597</v>
      </c>
      <c r="CI168">
        <v>1.7279338182575601</v>
      </c>
      <c r="CJ168">
        <v>7.9991994128484398</v>
      </c>
      <c r="CK168">
        <v>7.1962905202879401</v>
      </c>
      <c r="CL168">
        <v>8.0870087409476294</v>
      </c>
      <c r="CM168">
        <v>9.1606618628857301</v>
      </c>
      <c r="CN168">
        <v>2.39508973243941</v>
      </c>
      <c r="CO168">
        <v>7.8324104343029699</v>
      </c>
      <c r="CP168">
        <v>7.7717268929209604</v>
      </c>
      <c r="CQ168">
        <v>10.188830319664699</v>
      </c>
      <c r="CR168">
        <v>9.5276220976936798</v>
      </c>
      <c r="CS168">
        <v>1.6612182265675499</v>
      </c>
      <c r="CT168">
        <v>1.3276402694766301</v>
      </c>
      <c r="CU168">
        <v>1.6278604310138001</v>
      </c>
      <c r="CV168">
        <v>1.8613650010550999</v>
      </c>
      <c r="CW168">
        <v>1.5611448395179299</v>
      </c>
    </row>
    <row r="169" spans="1:101" hidden="1" x14ac:dyDescent="0.2">
      <c r="A169">
        <v>1617077129.8440001</v>
      </c>
      <c r="B169">
        <v>9700.9807191940708</v>
      </c>
      <c r="C169">
        <v>9325.4718161272194</v>
      </c>
      <c r="D169">
        <v>10522.1858944418</v>
      </c>
      <c r="E169">
        <v>9701.6279690418996</v>
      </c>
      <c r="F169">
        <v>0</v>
      </c>
      <c r="G169">
        <v>0</v>
      </c>
      <c r="H169">
        <v>0</v>
      </c>
      <c r="I169">
        <v>0</v>
      </c>
      <c r="J169">
        <v>9700.9807191940708</v>
      </c>
      <c r="K169">
        <v>9325.4718161272194</v>
      </c>
      <c r="L169">
        <v>10522.1858944418</v>
      </c>
      <c r="M169">
        <v>9701.6279690418996</v>
      </c>
      <c r="N169">
        <v>19948.4955634131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23.840322302487099</v>
      </c>
      <c r="AC169">
        <v>33.053454822648902</v>
      </c>
      <c r="AD169">
        <v>32.937938607009102</v>
      </c>
      <c r="AE169">
        <v>33.005187004629803</v>
      </c>
      <c r="AF169">
        <v>67.412376425934696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14263.359797184599</v>
      </c>
      <c r="AX169">
        <v>14504.590981494201</v>
      </c>
      <c r="AY169">
        <v>18371.855608193699</v>
      </c>
      <c r="AZ169">
        <v>17711.1689351481</v>
      </c>
      <c r="BA169">
        <v>9785.3759423577194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24792.314363866801</v>
      </c>
      <c r="BS169">
        <v>26100.100909856599</v>
      </c>
      <c r="BT169">
        <v>31003.536398211701</v>
      </c>
      <c r="BU169">
        <v>30693.0544435548</v>
      </c>
      <c r="BV169">
        <v>16709.186736940399</v>
      </c>
      <c r="BW169">
        <v>0.647174594702564</v>
      </c>
      <c r="BX169">
        <v>0.42342384415239698</v>
      </c>
      <c r="BY169">
        <v>0</v>
      </c>
      <c r="BZ169">
        <v>8.4328507571831306</v>
      </c>
      <c r="CA169">
        <v>11.2243451283793</v>
      </c>
      <c r="CB169">
        <v>12.5575498764897</v>
      </c>
      <c r="CC169">
        <v>12.530024019308501</v>
      </c>
      <c r="CD169">
        <v>1.6278604310138001</v>
      </c>
      <c r="CE169">
        <v>5.9310160784186996</v>
      </c>
      <c r="CF169">
        <v>7.78006655050239</v>
      </c>
      <c r="CG169">
        <v>9.5549476211241693</v>
      </c>
      <c r="CH169">
        <v>7.4926607951708597</v>
      </c>
      <c r="CI169">
        <v>1.7279338182575601</v>
      </c>
      <c r="CJ169">
        <v>7.9991994128484398</v>
      </c>
      <c r="CK169">
        <v>7.1962905202879401</v>
      </c>
      <c r="CL169">
        <v>8.0870087409476294</v>
      </c>
      <c r="CM169">
        <v>9.1606618628857301</v>
      </c>
      <c r="CN169">
        <v>2.39508973243941</v>
      </c>
      <c r="CO169">
        <v>7.8324104343029699</v>
      </c>
      <c r="CP169">
        <v>7.7717268929209604</v>
      </c>
      <c r="CQ169">
        <v>10.188830319664699</v>
      </c>
      <c r="CR169">
        <v>9.5276220976936798</v>
      </c>
      <c r="CS169">
        <v>1.6612182265675499</v>
      </c>
      <c r="CT169">
        <v>1.3276402694766301</v>
      </c>
      <c r="CU169">
        <v>1.6278604310138001</v>
      </c>
      <c r="CV169">
        <v>1.8613650010550999</v>
      </c>
      <c r="CW169">
        <v>1.5611448395179299</v>
      </c>
    </row>
    <row r="170" spans="1:101" hidden="1" x14ac:dyDescent="0.2">
      <c r="A170">
        <v>1617077134.8440001</v>
      </c>
      <c r="B170">
        <v>9700.9807191940708</v>
      </c>
      <c r="C170">
        <v>9325.4718161272194</v>
      </c>
      <c r="D170">
        <v>10522.1858944418</v>
      </c>
      <c r="E170">
        <v>9701.6279690418996</v>
      </c>
      <c r="F170">
        <v>0</v>
      </c>
      <c r="G170">
        <v>0</v>
      </c>
      <c r="H170">
        <v>0</v>
      </c>
      <c r="I170">
        <v>0</v>
      </c>
      <c r="J170">
        <v>9700.9807191940708</v>
      </c>
      <c r="K170">
        <v>9325.4718161272194</v>
      </c>
      <c r="L170">
        <v>10522.1858944418</v>
      </c>
      <c r="M170">
        <v>9701.6279690418996</v>
      </c>
      <c r="N170">
        <v>19948.4955634131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23.840322302487099</v>
      </c>
      <c r="AC170">
        <v>33.053454822648902</v>
      </c>
      <c r="AD170">
        <v>32.937938607009102</v>
      </c>
      <c r="AE170">
        <v>33.005187004629803</v>
      </c>
      <c r="AF170">
        <v>67.412376425934696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14263.359797184599</v>
      </c>
      <c r="AX170">
        <v>14504.590981494201</v>
      </c>
      <c r="AY170">
        <v>18371.855608193699</v>
      </c>
      <c r="AZ170">
        <v>17711.1689351481</v>
      </c>
      <c r="BA170">
        <v>9785.3759423577194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24792.314363866801</v>
      </c>
      <c r="BS170">
        <v>26100.100909856599</v>
      </c>
      <c r="BT170">
        <v>31003.536398211701</v>
      </c>
      <c r="BU170">
        <v>30693.0544435548</v>
      </c>
      <c r="BV170">
        <v>16709.186736940399</v>
      </c>
      <c r="BW170">
        <v>0.647174594702564</v>
      </c>
      <c r="BX170">
        <v>0.42342384415239698</v>
      </c>
      <c r="BY170">
        <v>0</v>
      </c>
      <c r="BZ170">
        <v>8.4328507571831306</v>
      </c>
      <c r="CA170">
        <v>11.2243451283793</v>
      </c>
      <c r="CB170">
        <v>12.5575498764897</v>
      </c>
      <c r="CC170">
        <v>12.530024019308501</v>
      </c>
      <c r="CD170">
        <v>1.6278604310138001</v>
      </c>
      <c r="CE170">
        <v>5.9310160784186996</v>
      </c>
      <c r="CF170">
        <v>7.78006655050239</v>
      </c>
      <c r="CG170">
        <v>9.5549476211241693</v>
      </c>
      <c r="CH170">
        <v>7.4926607951708597</v>
      </c>
      <c r="CI170">
        <v>1.7279338182575601</v>
      </c>
      <c r="CJ170">
        <v>7.9991994128484398</v>
      </c>
      <c r="CK170">
        <v>7.1962905202879401</v>
      </c>
      <c r="CL170">
        <v>8.0870087409476294</v>
      </c>
      <c r="CM170">
        <v>9.1606618628857301</v>
      </c>
      <c r="CN170">
        <v>2.39508973243941</v>
      </c>
      <c r="CO170">
        <v>7.8324104343029699</v>
      </c>
      <c r="CP170">
        <v>7.7717268929209604</v>
      </c>
      <c r="CQ170">
        <v>10.188830319664699</v>
      </c>
      <c r="CR170">
        <v>9.5276220976936798</v>
      </c>
      <c r="CS170">
        <v>1.6612182265675499</v>
      </c>
      <c r="CT170">
        <v>1.3276402694766301</v>
      </c>
      <c r="CU170">
        <v>1.6278604310138001</v>
      </c>
      <c r="CV170">
        <v>1.8613650010550999</v>
      </c>
      <c r="CW170">
        <v>1.5611448395179299</v>
      </c>
    </row>
    <row r="171" spans="1:101" hidden="1" x14ac:dyDescent="0.2">
      <c r="A171">
        <v>1617077139.8440001</v>
      </c>
      <c r="B171">
        <v>13662.441627751799</v>
      </c>
      <c r="C171">
        <v>9325.4718161272194</v>
      </c>
      <c r="D171">
        <v>10522.1858944418</v>
      </c>
      <c r="E171">
        <v>12578.676814206499</v>
      </c>
      <c r="F171">
        <v>0</v>
      </c>
      <c r="G171">
        <v>0</v>
      </c>
      <c r="H171">
        <v>0</v>
      </c>
      <c r="I171">
        <v>0</v>
      </c>
      <c r="J171">
        <v>13662.441627751799</v>
      </c>
      <c r="K171">
        <v>9325.4718161272194</v>
      </c>
      <c r="L171">
        <v>10522.1858944418</v>
      </c>
      <c r="M171">
        <v>12578.676814206499</v>
      </c>
      <c r="N171">
        <v>19948.4955634131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23.843689824674499</v>
      </c>
      <c r="AC171">
        <v>33.053454822648902</v>
      </c>
      <c r="AD171">
        <v>32.937938607009102</v>
      </c>
      <c r="AE171">
        <v>33.005799281391099</v>
      </c>
      <c r="AF171">
        <v>67.412376425934696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22610.607071380899</v>
      </c>
      <c r="AX171">
        <v>14504.590981494201</v>
      </c>
      <c r="AY171">
        <v>18371.855608193699</v>
      </c>
      <c r="AZ171">
        <v>18637.091928700102</v>
      </c>
      <c r="BA171">
        <v>9785.3759423577194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34962.041360907198</v>
      </c>
      <c r="BS171">
        <v>26100.100909856599</v>
      </c>
      <c r="BT171">
        <v>31003.536398211701</v>
      </c>
      <c r="BU171">
        <v>31367.514520328401</v>
      </c>
      <c r="BV171">
        <v>16709.186736940399</v>
      </c>
      <c r="BW171">
        <v>0.647174594702564</v>
      </c>
      <c r="BX171">
        <v>0.42342384415239698</v>
      </c>
      <c r="BY171">
        <v>0</v>
      </c>
      <c r="BZ171">
        <v>11.140760506957999</v>
      </c>
      <c r="CA171">
        <v>11.2243451283793</v>
      </c>
      <c r="CB171">
        <v>12.5575498764897</v>
      </c>
      <c r="CC171">
        <v>12.2771880631953</v>
      </c>
      <c r="CD171">
        <v>1.6278604310138001</v>
      </c>
      <c r="CE171">
        <v>8.3055370247141909</v>
      </c>
      <c r="CF171">
        <v>7.78006655050239</v>
      </c>
      <c r="CG171">
        <v>9.5549476211241693</v>
      </c>
      <c r="CH171">
        <v>9.9405834836057991</v>
      </c>
      <c r="CI171">
        <v>1.7279338182575601</v>
      </c>
      <c r="CJ171">
        <v>8.8392261507128094</v>
      </c>
      <c r="CK171">
        <v>7.1962905202879401</v>
      </c>
      <c r="CL171">
        <v>8.0870087409476294</v>
      </c>
      <c r="CM171">
        <v>9.2729821748740697</v>
      </c>
      <c r="CN171">
        <v>2.39508973243941</v>
      </c>
      <c r="CO171">
        <v>11.4743162106829</v>
      </c>
      <c r="CP171">
        <v>7.7717268929209604</v>
      </c>
      <c r="CQ171">
        <v>10.188830319664699</v>
      </c>
      <c r="CR171">
        <v>10.4746645301248</v>
      </c>
      <c r="CS171">
        <v>1.6612182265675499</v>
      </c>
      <c r="CT171">
        <v>1.3276402694766301</v>
      </c>
      <c r="CU171">
        <v>1.6278604310138001</v>
      </c>
      <c r="CV171">
        <v>1.8613650010550999</v>
      </c>
      <c r="CW171">
        <v>1.5611448395179299</v>
      </c>
    </row>
    <row r="172" spans="1:101" hidden="1" x14ac:dyDescent="0.2">
      <c r="A172">
        <v>1617077144.8440001</v>
      </c>
      <c r="B172">
        <v>13662.441627751799</v>
      </c>
      <c r="C172">
        <v>9325.4718161272194</v>
      </c>
      <c r="D172">
        <v>10522.1858944418</v>
      </c>
      <c r="E172">
        <v>12578.676814206499</v>
      </c>
      <c r="F172">
        <v>0</v>
      </c>
      <c r="G172">
        <v>0</v>
      </c>
      <c r="H172">
        <v>0</v>
      </c>
      <c r="I172">
        <v>0</v>
      </c>
      <c r="J172">
        <v>13662.441627751799</v>
      </c>
      <c r="K172">
        <v>9325.4718161272194</v>
      </c>
      <c r="L172">
        <v>10522.1858944418</v>
      </c>
      <c r="M172">
        <v>12578.676814206499</v>
      </c>
      <c r="N172">
        <v>9837.9424225239309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23.843689824674499</v>
      </c>
      <c r="AC172">
        <v>33.053454822648902</v>
      </c>
      <c r="AD172">
        <v>32.937938607009102</v>
      </c>
      <c r="AE172">
        <v>33.005799281391099</v>
      </c>
      <c r="AF172">
        <v>67.411223734264794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22610.607071380899</v>
      </c>
      <c r="AX172">
        <v>14504.590981494201</v>
      </c>
      <c r="AY172">
        <v>18371.855608193699</v>
      </c>
      <c r="AZ172">
        <v>18637.091928700102</v>
      </c>
      <c r="BA172">
        <v>11500.1834739967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34962.041360907198</v>
      </c>
      <c r="BS172">
        <v>26100.100909856599</v>
      </c>
      <c r="BT172">
        <v>31003.536398211701</v>
      </c>
      <c r="BU172">
        <v>31367.514520328401</v>
      </c>
      <c r="BV172">
        <v>18690.963071688198</v>
      </c>
      <c r="BW172">
        <v>0.25676018280707302</v>
      </c>
      <c r="BX172">
        <v>0.22415852153306501</v>
      </c>
      <c r="BY172">
        <v>0</v>
      </c>
      <c r="BZ172">
        <v>11.140760506957999</v>
      </c>
      <c r="CA172">
        <v>11.2243451283793</v>
      </c>
      <c r="CB172">
        <v>12.5575498764897</v>
      </c>
      <c r="CC172">
        <v>12.2771880631953</v>
      </c>
      <c r="CD172">
        <v>0.89068285678702297</v>
      </c>
      <c r="CE172">
        <v>8.3055370247141909</v>
      </c>
      <c r="CF172">
        <v>7.78006655050239</v>
      </c>
      <c r="CG172">
        <v>9.5549476211241693</v>
      </c>
      <c r="CH172">
        <v>9.9405834836057991</v>
      </c>
      <c r="CI172">
        <v>1.05747739923074</v>
      </c>
      <c r="CJ172">
        <v>8.8392261507128094</v>
      </c>
      <c r="CK172">
        <v>7.1962905202879401</v>
      </c>
      <c r="CL172">
        <v>8.0870087409476294</v>
      </c>
      <c r="CM172">
        <v>9.2729821748740697</v>
      </c>
      <c r="CN172">
        <v>1.89145011183778</v>
      </c>
      <c r="CO172">
        <v>11.4743162106829</v>
      </c>
      <c r="CP172">
        <v>7.7717268929209604</v>
      </c>
      <c r="CQ172">
        <v>10.188830319664699</v>
      </c>
      <c r="CR172">
        <v>10.4746645301248</v>
      </c>
      <c r="CS172">
        <v>0.89068285698119998</v>
      </c>
      <c r="CT172">
        <v>0.95740067384218697</v>
      </c>
      <c r="CU172">
        <v>0.72388831434328405</v>
      </c>
      <c r="CV172">
        <v>1.19091303334109</v>
      </c>
      <c r="CW172">
        <v>1.02411849089735</v>
      </c>
    </row>
    <row r="173" spans="1:101" hidden="1" x14ac:dyDescent="0.2">
      <c r="A173">
        <v>1617077149.8440001</v>
      </c>
      <c r="B173">
        <v>13662.441627751799</v>
      </c>
      <c r="C173">
        <v>9325.4718161272194</v>
      </c>
      <c r="D173">
        <v>10472.4426954801</v>
      </c>
      <c r="E173">
        <v>12578.676814206499</v>
      </c>
      <c r="F173">
        <v>0</v>
      </c>
      <c r="G173">
        <v>0</v>
      </c>
      <c r="H173">
        <v>0</v>
      </c>
      <c r="I173">
        <v>0</v>
      </c>
      <c r="J173">
        <v>13662.441627751799</v>
      </c>
      <c r="K173">
        <v>9325.4718161272194</v>
      </c>
      <c r="L173">
        <v>10472.4426954801</v>
      </c>
      <c r="M173">
        <v>12578.676814206499</v>
      </c>
      <c r="N173">
        <v>9837.9424225239309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23.843689824674499</v>
      </c>
      <c r="AC173">
        <v>33.053454822648902</v>
      </c>
      <c r="AD173">
        <v>32.936101776725103</v>
      </c>
      <c r="AE173">
        <v>33.005799281391099</v>
      </c>
      <c r="AF173">
        <v>67.411223734264794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22610.607071380899</v>
      </c>
      <c r="AX173">
        <v>14504.590981494201</v>
      </c>
      <c r="AY173">
        <v>16788.278974632602</v>
      </c>
      <c r="AZ173">
        <v>18637.091928700102</v>
      </c>
      <c r="BA173">
        <v>11500.1834739967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34962.041360907198</v>
      </c>
      <c r="BS173">
        <v>26100.100909856599</v>
      </c>
      <c r="BT173">
        <v>28411.547611107399</v>
      </c>
      <c r="BU173">
        <v>31367.514520328401</v>
      </c>
      <c r="BV173">
        <v>18690.963071688198</v>
      </c>
      <c r="BW173">
        <v>0.25676018280707302</v>
      </c>
      <c r="BX173">
        <v>0.22415852153306501</v>
      </c>
      <c r="BY173">
        <v>0</v>
      </c>
      <c r="BZ173">
        <v>11.140760506957999</v>
      </c>
      <c r="CA173">
        <v>11.2243451283793</v>
      </c>
      <c r="CB173">
        <v>12.003379354773701</v>
      </c>
      <c r="CC173">
        <v>12.2771880631953</v>
      </c>
      <c r="CD173">
        <v>0.89068285678702297</v>
      </c>
      <c r="CE173">
        <v>8.3055370247141909</v>
      </c>
      <c r="CF173">
        <v>7.78006655050239</v>
      </c>
      <c r="CG173">
        <v>7.6680228551774503</v>
      </c>
      <c r="CH173">
        <v>9.9405834836057991</v>
      </c>
      <c r="CI173">
        <v>1.05747739923074</v>
      </c>
      <c r="CJ173">
        <v>8.8392261507128094</v>
      </c>
      <c r="CK173">
        <v>7.1962905202879401</v>
      </c>
      <c r="CL173">
        <v>9.0242112985128298</v>
      </c>
      <c r="CM173">
        <v>9.2729821748740697</v>
      </c>
      <c r="CN173">
        <v>1.89145011183778</v>
      </c>
      <c r="CO173">
        <v>11.4743162106829</v>
      </c>
      <c r="CP173">
        <v>7.7717268929209604</v>
      </c>
      <c r="CQ173">
        <v>9.78011961133795</v>
      </c>
      <c r="CR173">
        <v>10.4746645301248</v>
      </c>
      <c r="CS173">
        <v>0.89068285698119998</v>
      </c>
      <c r="CT173">
        <v>0.95740067384218697</v>
      </c>
      <c r="CU173">
        <v>0.72388831434328405</v>
      </c>
      <c r="CV173">
        <v>1.19091303334109</v>
      </c>
      <c r="CW173">
        <v>1.02411849089735</v>
      </c>
    </row>
    <row r="174" spans="1:101" hidden="1" x14ac:dyDescent="0.2">
      <c r="A174">
        <v>1617077154.8440001</v>
      </c>
      <c r="B174">
        <v>13662.441627751799</v>
      </c>
      <c r="C174">
        <v>9325.4718161272194</v>
      </c>
      <c r="D174">
        <v>10472.4426954801</v>
      </c>
      <c r="E174">
        <v>12578.676814206499</v>
      </c>
      <c r="F174">
        <v>0</v>
      </c>
      <c r="G174">
        <v>0</v>
      </c>
      <c r="H174">
        <v>0</v>
      </c>
      <c r="I174">
        <v>0</v>
      </c>
      <c r="J174">
        <v>13662.441627751799</v>
      </c>
      <c r="K174">
        <v>9325.4718161272194</v>
      </c>
      <c r="L174">
        <v>10472.4426954801</v>
      </c>
      <c r="M174">
        <v>12578.676814206499</v>
      </c>
      <c r="N174">
        <v>9837.9424225239309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23.843689824674499</v>
      </c>
      <c r="AC174">
        <v>33.053454822648902</v>
      </c>
      <c r="AD174">
        <v>32.936101776725103</v>
      </c>
      <c r="AE174">
        <v>33.005799281391099</v>
      </c>
      <c r="AF174">
        <v>67.411223734264794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22610.607071380899</v>
      </c>
      <c r="AX174">
        <v>14504.590981494201</v>
      </c>
      <c r="AY174">
        <v>16788.278974632602</v>
      </c>
      <c r="AZ174">
        <v>18637.091928700102</v>
      </c>
      <c r="BA174">
        <v>11500.1834739967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34962.041360907198</v>
      </c>
      <c r="BS174">
        <v>26100.100909856599</v>
      </c>
      <c r="BT174">
        <v>28411.547611107399</v>
      </c>
      <c r="BU174">
        <v>31367.514520328401</v>
      </c>
      <c r="BV174">
        <v>18690.963071688198</v>
      </c>
      <c r="BW174">
        <v>0.25676018280707302</v>
      </c>
      <c r="BX174">
        <v>0.22415852153306501</v>
      </c>
      <c r="BY174">
        <v>0</v>
      </c>
      <c r="BZ174">
        <v>11.140760506957999</v>
      </c>
      <c r="CA174">
        <v>11.2243451283793</v>
      </c>
      <c r="CB174">
        <v>12.003379354773701</v>
      </c>
      <c r="CC174">
        <v>12.2771880631953</v>
      </c>
      <c r="CD174">
        <v>0.89068285678702297</v>
      </c>
      <c r="CE174">
        <v>8.3055370247141909</v>
      </c>
      <c r="CF174">
        <v>7.78006655050239</v>
      </c>
      <c r="CG174">
        <v>7.6680228551774503</v>
      </c>
      <c r="CH174">
        <v>9.9405834836057991</v>
      </c>
      <c r="CI174">
        <v>1.05747739923074</v>
      </c>
      <c r="CJ174">
        <v>8.8392261507128094</v>
      </c>
      <c r="CK174">
        <v>7.1962905202879401</v>
      </c>
      <c r="CL174">
        <v>9.0242112985128298</v>
      </c>
      <c r="CM174">
        <v>9.2729821748740697</v>
      </c>
      <c r="CN174">
        <v>1.89145011183778</v>
      </c>
      <c r="CO174">
        <v>11.4743162106829</v>
      </c>
      <c r="CP174">
        <v>7.7717268929209604</v>
      </c>
      <c r="CQ174">
        <v>9.78011961133795</v>
      </c>
      <c r="CR174">
        <v>10.4746645301248</v>
      </c>
      <c r="CS174">
        <v>0.89068285698119998</v>
      </c>
      <c r="CT174">
        <v>0.95740067384218697</v>
      </c>
      <c r="CU174">
        <v>0.72388831434328405</v>
      </c>
      <c r="CV174">
        <v>1.19091303334109</v>
      </c>
      <c r="CW174">
        <v>1.02411849089735</v>
      </c>
    </row>
    <row r="175" spans="1:101" hidden="1" x14ac:dyDescent="0.2">
      <c r="A175">
        <v>1617077159.8440001</v>
      </c>
      <c r="B175">
        <v>13662.441627751799</v>
      </c>
      <c r="C175">
        <v>22186.917134737701</v>
      </c>
      <c r="D175">
        <v>10472.4426954801</v>
      </c>
      <c r="E175">
        <v>12578.676814206499</v>
      </c>
      <c r="F175">
        <v>0</v>
      </c>
      <c r="G175">
        <v>0</v>
      </c>
      <c r="H175">
        <v>0</v>
      </c>
      <c r="I175">
        <v>0</v>
      </c>
      <c r="J175">
        <v>13662.441627751799</v>
      </c>
      <c r="K175">
        <v>22186.917134737701</v>
      </c>
      <c r="L175">
        <v>10472.4426954801</v>
      </c>
      <c r="M175">
        <v>12578.676814206499</v>
      </c>
      <c r="N175">
        <v>9837.9424225239309</v>
      </c>
      <c r="O175">
        <v>0</v>
      </c>
      <c r="P175">
        <v>54.647579149600404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54.647579149600404</v>
      </c>
      <c r="Y175">
        <v>0</v>
      </c>
      <c r="Z175">
        <v>0</v>
      </c>
      <c r="AA175">
        <v>0</v>
      </c>
      <c r="AB175">
        <v>23.843689824674499</v>
      </c>
      <c r="AC175">
        <v>33.076007016691598</v>
      </c>
      <c r="AD175">
        <v>32.936101776725103</v>
      </c>
      <c r="AE175">
        <v>33.005799281391099</v>
      </c>
      <c r="AF175">
        <v>67.411223734264794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22610.607071380899</v>
      </c>
      <c r="AX175">
        <v>14519.3788107213</v>
      </c>
      <c r="AY175">
        <v>16788.278974632602</v>
      </c>
      <c r="AZ175">
        <v>18637.091928700102</v>
      </c>
      <c r="BA175">
        <v>11500.1834739967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34962.041360907198</v>
      </c>
      <c r="BS175">
        <v>24828.132296238899</v>
      </c>
      <c r="BT175">
        <v>28411.547611107399</v>
      </c>
      <c r="BU175">
        <v>31367.514520328401</v>
      </c>
      <c r="BV175">
        <v>18690.963071688198</v>
      </c>
      <c r="BW175">
        <v>0.25676018280707302</v>
      </c>
      <c r="BX175">
        <v>0.22415852153306501</v>
      </c>
      <c r="BY175">
        <v>0</v>
      </c>
      <c r="BZ175">
        <v>11.140760506957999</v>
      </c>
      <c r="CA175">
        <v>9.87685616321113</v>
      </c>
      <c r="CB175">
        <v>12.003379354773701</v>
      </c>
      <c r="CC175">
        <v>12.2771880631953</v>
      </c>
      <c r="CD175">
        <v>0.89068285678702297</v>
      </c>
      <c r="CE175">
        <v>8.3055370247141909</v>
      </c>
      <c r="CF175">
        <v>7.6888183261479499</v>
      </c>
      <c r="CG175">
        <v>7.6680228551774503</v>
      </c>
      <c r="CH175">
        <v>9.9405834836057991</v>
      </c>
      <c r="CI175">
        <v>1.05747739923074</v>
      </c>
      <c r="CJ175">
        <v>8.8392261507128094</v>
      </c>
      <c r="CK175">
        <v>7.8222352674777502</v>
      </c>
      <c r="CL175">
        <v>9.0242112985128298</v>
      </c>
      <c r="CM175">
        <v>9.2729821748740697</v>
      </c>
      <c r="CN175">
        <v>1.89145011183778</v>
      </c>
      <c r="CO175">
        <v>11.4743162106829</v>
      </c>
      <c r="CP175">
        <v>8.3559030325639707</v>
      </c>
      <c r="CQ175">
        <v>9.78011961133795</v>
      </c>
      <c r="CR175">
        <v>10.4746645301248</v>
      </c>
      <c r="CS175">
        <v>0.89068285698119998</v>
      </c>
      <c r="CT175">
        <v>0.95740067384218697</v>
      </c>
      <c r="CU175">
        <v>0.72388831434328405</v>
      </c>
      <c r="CV175">
        <v>1.19091303334109</v>
      </c>
      <c r="CW175">
        <v>1.02411849089735</v>
      </c>
    </row>
    <row r="176" spans="1:101" hidden="1" x14ac:dyDescent="0.2">
      <c r="A176">
        <v>1617077164.8440001</v>
      </c>
      <c r="B176">
        <v>13662.441627751799</v>
      </c>
      <c r="C176">
        <v>22186.917134737701</v>
      </c>
      <c r="D176">
        <v>10472.4426954801</v>
      </c>
      <c r="E176">
        <v>12578.676814206499</v>
      </c>
      <c r="F176">
        <v>0</v>
      </c>
      <c r="G176">
        <v>0</v>
      </c>
      <c r="H176">
        <v>0</v>
      </c>
      <c r="I176">
        <v>0</v>
      </c>
      <c r="J176">
        <v>13662.441627751799</v>
      </c>
      <c r="K176">
        <v>22186.917134737701</v>
      </c>
      <c r="L176">
        <v>10472.4426954801</v>
      </c>
      <c r="M176">
        <v>12578.676814206499</v>
      </c>
      <c r="N176">
        <v>9837.9424225239309</v>
      </c>
      <c r="O176">
        <v>0</v>
      </c>
      <c r="P176">
        <v>54.647579149600404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54.647579149600404</v>
      </c>
      <c r="Y176">
        <v>0</v>
      </c>
      <c r="Z176">
        <v>0</v>
      </c>
      <c r="AA176">
        <v>0</v>
      </c>
      <c r="AB176">
        <v>23.843689824674499</v>
      </c>
      <c r="AC176">
        <v>33.076007016691598</v>
      </c>
      <c r="AD176">
        <v>32.936101776725103</v>
      </c>
      <c r="AE176">
        <v>33.005799281391099</v>
      </c>
      <c r="AF176">
        <v>67.411223734264794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22610.607071380899</v>
      </c>
      <c r="AX176">
        <v>14519.3788107213</v>
      </c>
      <c r="AY176">
        <v>16788.278974632602</v>
      </c>
      <c r="AZ176">
        <v>18637.091928700102</v>
      </c>
      <c r="BA176">
        <v>11500.1834739967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34962.041360907198</v>
      </c>
      <c r="BS176">
        <v>24828.132296238899</v>
      </c>
      <c r="BT176">
        <v>28411.547611107399</v>
      </c>
      <c r="BU176">
        <v>31367.514520328401</v>
      </c>
      <c r="BV176">
        <v>18690.963071688198</v>
      </c>
      <c r="BW176">
        <v>0.25676018280707302</v>
      </c>
      <c r="BX176">
        <v>0.22415852153306501</v>
      </c>
      <c r="BY176">
        <v>0</v>
      </c>
      <c r="BZ176">
        <v>11.140760506957999</v>
      </c>
      <c r="CA176">
        <v>9.87685616321113</v>
      </c>
      <c r="CB176">
        <v>12.003379354773701</v>
      </c>
      <c r="CC176">
        <v>12.2771880631953</v>
      </c>
      <c r="CD176">
        <v>0.89068285678702297</v>
      </c>
      <c r="CE176">
        <v>8.3055370247141909</v>
      </c>
      <c r="CF176">
        <v>7.6888183261479499</v>
      </c>
      <c r="CG176">
        <v>7.6680228551774503</v>
      </c>
      <c r="CH176">
        <v>9.9405834836057991</v>
      </c>
      <c r="CI176">
        <v>1.05747739923074</v>
      </c>
      <c r="CJ176">
        <v>8.8392261507128094</v>
      </c>
      <c r="CK176">
        <v>7.8222352674777502</v>
      </c>
      <c r="CL176">
        <v>9.0242112985128298</v>
      </c>
      <c r="CM176">
        <v>9.2729821748740697</v>
      </c>
      <c r="CN176">
        <v>1.89145011183778</v>
      </c>
      <c r="CO176">
        <v>11.4743162106829</v>
      </c>
      <c r="CP176">
        <v>8.3559030325639707</v>
      </c>
      <c r="CQ176">
        <v>9.78011961133795</v>
      </c>
      <c r="CR176">
        <v>10.4746645301248</v>
      </c>
      <c r="CS176">
        <v>0.89068285698119998</v>
      </c>
      <c r="CT176">
        <v>0.95740067384218697</v>
      </c>
      <c r="CU176">
        <v>0.72388831434328405</v>
      </c>
      <c r="CV176">
        <v>1.19091303334109</v>
      </c>
      <c r="CW176">
        <v>1.02411849089735</v>
      </c>
    </row>
    <row r="177" spans="1:101" hidden="1" x14ac:dyDescent="0.2">
      <c r="A177">
        <v>1617077169.8440001</v>
      </c>
      <c r="B177">
        <v>41674.617206524999</v>
      </c>
      <c r="C177">
        <v>22186.917134737701</v>
      </c>
      <c r="D177">
        <v>10472.4426954801</v>
      </c>
      <c r="E177">
        <v>12578.676814206499</v>
      </c>
      <c r="F177">
        <v>0</v>
      </c>
      <c r="G177">
        <v>0</v>
      </c>
      <c r="H177">
        <v>0</v>
      </c>
      <c r="I177">
        <v>0</v>
      </c>
      <c r="J177">
        <v>41674.617206524999</v>
      </c>
      <c r="K177">
        <v>22186.917134737701</v>
      </c>
      <c r="L177">
        <v>10472.4426954801</v>
      </c>
      <c r="M177">
        <v>12578.676814206499</v>
      </c>
      <c r="N177">
        <v>9837.9424225239309</v>
      </c>
      <c r="O177">
        <v>0</v>
      </c>
      <c r="P177">
        <v>54.647579149600404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54.647579149600404</v>
      </c>
      <c r="Y177">
        <v>0</v>
      </c>
      <c r="Z177">
        <v>0</v>
      </c>
      <c r="AA177">
        <v>0</v>
      </c>
      <c r="AB177">
        <v>23.813586217241902</v>
      </c>
      <c r="AC177">
        <v>33.076007016691598</v>
      </c>
      <c r="AD177">
        <v>32.936101776725103</v>
      </c>
      <c r="AE177">
        <v>33.005799281391099</v>
      </c>
      <c r="AF177">
        <v>67.411223734264794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19959.9359508956</v>
      </c>
      <c r="AX177">
        <v>14519.3788107213</v>
      </c>
      <c r="AY177">
        <v>16788.278974632602</v>
      </c>
      <c r="AZ177">
        <v>18637.091928700102</v>
      </c>
      <c r="BA177">
        <v>11500.1834739967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33093.638456149703</v>
      </c>
      <c r="BS177">
        <v>24828.132296238899</v>
      </c>
      <c r="BT177">
        <v>28411.547611107399</v>
      </c>
      <c r="BU177">
        <v>31367.514520328401</v>
      </c>
      <c r="BV177">
        <v>18690.963071688198</v>
      </c>
      <c r="BW177">
        <v>0.25676018280707302</v>
      </c>
      <c r="BX177">
        <v>0.22415852153306501</v>
      </c>
      <c r="BY177">
        <v>0</v>
      </c>
      <c r="BZ177">
        <v>11.432097941794099</v>
      </c>
      <c r="CA177">
        <v>9.87685616321113</v>
      </c>
      <c r="CB177">
        <v>12.003379354773701</v>
      </c>
      <c r="CC177">
        <v>12.2771880631953</v>
      </c>
      <c r="CD177">
        <v>0.89068285678702297</v>
      </c>
      <c r="CE177">
        <v>8.7633852619177102</v>
      </c>
      <c r="CF177">
        <v>7.6888183261479499</v>
      </c>
      <c r="CG177">
        <v>7.6680228551774503</v>
      </c>
      <c r="CH177">
        <v>9.9405834836057991</v>
      </c>
      <c r="CI177">
        <v>1.05747739923074</v>
      </c>
      <c r="CJ177">
        <v>8.9301798045556193</v>
      </c>
      <c r="CK177">
        <v>7.8222352674777502</v>
      </c>
      <c r="CL177">
        <v>9.0242112985128298</v>
      </c>
      <c r="CM177">
        <v>9.2729821748740697</v>
      </c>
      <c r="CN177">
        <v>1.89145011183778</v>
      </c>
      <c r="CO177">
        <v>9.5639990659971605</v>
      </c>
      <c r="CP177">
        <v>8.3559030325639707</v>
      </c>
      <c r="CQ177">
        <v>9.78011961133795</v>
      </c>
      <c r="CR177">
        <v>10.4746645301248</v>
      </c>
      <c r="CS177">
        <v>0.89068285698119998</v>
      </c>
      <c r="CT177">
        <v>0.95740067384218697</v>
      </c>
      <c r="CU177">
        <v>0.72388831434328405</v>
      </c>
      <c r="CV177">
        <v>1.19091303334109</v>
      </c>
      <c r="CW177">
        <v>1.02411849089735</v>
      </c>
    </row>
    <row r="178" spans="1:101" hidden="1" x14ac:dyDescent="0.2">
      <c r="A178">
        <v>1617077174.8440001</v>
      </c>
      <c r="B178">
        <v>41674.617206524999</v>
      </c>
      <c r="C178">
        <v>13673.3876351982</v>
      </c>
      <c r="D178">
        <v>10472.4426954801</v>
      </c>
      <c r="E178">
        <v>12578.676814206499</v>
      </c>
      <c r="F178">
        <v>0</v>
      </c>
      <c r="G178">
        <v>0</v>
      </c>
      <c r="H178">
        <v>0</v>
      </c>
      <c r="I178">
        <v>0</v>
      </c>
      <c r="J178">
        <v>41674.617206524999</v>
      </c>
      <c r="K178">
        <v>13673.3876351982</v>
      </c>
      <c r="L178">
        <v>10472.4426954801</v>
      </c>
      <c r="M178">
        <v>12578.676814206499</v>
      </c>
      <c r="N178">
        <v>41537.979117323201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23.813586217241902</v>
      </c>
      <c r="AC178">
        <v>33.0751906476765</v>
      </c>
      <c r="AD178">
        <v>32.936101776725103</v>
      </c>
      <c r="AE178">
        <v>33.005799281391099</v>
      </c>
      <c r="AF178">
        <v>67.408722148087506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19959.9359508956</v>
      </c>
      <c r="AX178">
        <v>17882.026972893502</v>
      </c>
      <c r="AY178">
        <v>16788.278974632602</v>
      </c>
      <c r="AZ178">
        <v>18637.091928700102</v>
      </c>
      <c r="BA178">
        <v>10188.7780631817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33093.638456149703</v>
      </c>
      <c r="BS178">
        <v>30118.840966751199</v>
      </c>
      <c r="BT178">
        <v>28411.547611107399</v>
      </c>
      <c r="BU178">
        <v>31367.514520328401</v>
      </c>
      <c r="BV178">
        <v>17505.387463722102</v>
      </c>
      <c r="BW178">
        <v>0.26455615972236701</v>
      </c>
      <c r="BX178">
        <v>0.33983720852676602</v>
      </c>
      <c r="BY178">
        <v>0</v>
      </c>
      <c r="BZ178">
        <v>11.432097941794099</v>
      </c>
      <c r="CA178">
        <v>13.2728001064969</v>
      </c>
      <c r="CB178">
        <v>12.003379354773701</v>
      </c>
      <c r="CC178">
        <v>12.2771880631953</v>
      </c>
      <c r="CD178">
        <v>0.72388831434328405</v>
      </c>
      <c r="CE178">
        <v>8.7633852619177102</v>
      </c>
      <c r="CF178">
        <v>10.7357457604797</v>
      </c>
      <c r="CG178">
        <v>7.6680228551774503</v>
      </c>
      <c r="CH178">
        <v>9.9405834836057991</v>
      </c>
      <c r="CI178">
        <v>1.19091303334109</v>
      </c>
      <c r="CJ178">
        <v>8.9301798045556193</v>
      </c>
      <c r="CK178">
        <v>8.2654560018100192</v>
      </c>
      <c r="CL178">
        <v>9.0242112985128298</v>
      </c>
      <c r="CM178">
        <v>9.2729821748740697</v>
      </c>
      <c r="CN178">
        <v>1.7913733862550301</v>
      </c>
      <c r="CO178">
        <v>9.5639990659971605</v>
      </c>
      <c r="CP178">
        <v>6.8633996527464003</v>
      </c>
      <c r="CQ178">
        <v>9.78011961133795</v>
      </c>
      <c r="CR178">
        <v>10.4746645301248</v>
      </c>
      <c r="CS178">
        <v>0.89068285678702297</v>
      </c>
      <c r="CT178">
        <v>0.92404176531459803</v>
      </c>
      <c r="CU178">
        <v>0.85732394845361104</v>
      </c>
      <c r="CV178">
        <v>1.05747739923074</v>
      </c>
      <c r="CW178">
        <v>1.2909897587296499</v>
      </c>
    </row>
    <row r="179" spans="1:101" hidden="1" x14ac:dyDescent="0.2">
      <c r="A179">
        <v>1617077179.8440001</v>
      </c>
      <c r="B179">
        <v>41674.617206524999</v>
      </c>
      <c r="C179">
        <v>13673.3876351982</v>
      </c>
      <c r="D179">
        <v>10472.4426954801</v>
      </c>
      <c r="E179">
        <v>12578.676814206499</v>
      </c>
      <c r="F179">
        <v>0</v>
      </c>
      <c r="G179">
        <v>0</v>
      </c>
      <c r="H179">
        <v>0</v>
      </c>
      <c r="I179">
        <v>0</v>
      </c>
      <c r="J179">
        <v>41674.617206524999</v>
      </c>
      <c r="K179">
        <v>13673.3876351982</v>
      </c>
      <c r="L179">
        <v>10472.4426954801</v>
      </c>
      <c r="M179">
        <v>12578.676814206499</v>
      </c>
      <c r="N179">
        <v>41537.979117323201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23.813586217241902</v>
      </c>
      <c r="AC179">
        <v>33.0751906476765</v>
      </c>
      <c r="AD179">
        <v>32.936101776725103</v>
      </c>
      <c r="AE179">
        <v>33.005799281391099</v>
      </c>
      <c r="AF179">
        <v>67.408722148087506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19959.9359508956</v>
      </c>
      <c r="AX179">
        <v>17882.026972893502</v>
      </c>
      <c r="AY179">
        <v>16788.278974632602</v>
      </c>
      <c r="AZ179">
        <v>18637.091928700102</v>
      </c>
      <c r="BA179">
        <v>10188.7780631817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33093.638456149703</v>
      </c>
      <c r="BS179">
        <v>30118.840966751199</v>
      </c>
      <c r="BT179">
        <v>28411.547611107399</v>
      </c>
      <c r="BU179">
        <v>31367.514520328401</v>
      </c>
      <c r="BV179">
        <v>17505.387463722102</v>
      </c>
      <c r="BW179">
        <v>0.26455615972236701</v>
      </c>
      <c r="BX179">
        <v>0.33983720852676602</v>
      </c>
      <c r="BY179">
        <v>0</v>
      </c>
      <c r="BZ179">
        <v>11.432097941794099</v>
      </c>
      <c r="CA179">
        <v>13.2728001064969</v>
      </c>
      <c r="CB179">
        <v>12.003379354773701</v>
      </c>
      <c r="CC179">
        <v>12.2771880631953</v>
      </c>
      <c r="CD179">
        <v>0.72388831434328405</v>
      </c>
      <c r="CE179">
        <v>8.7633852619177102</v>
      </c>
      <c r="CF179">
        <v>10.7357457604797</v>
      </c>
      <c r="CG179">
        <v>7.6680228551774503</v>
      </c>
      <c r="CH179">
        <v>9.9405834836057991</v>
      </c>
      <c r="CI179">
        <v>1.19091303334109</v>
      </c>
      <c r="CJ179">
        <v>8.9301798045556193</v>
      </c>
      <c r="CK179">
        <v>8.2654560018100192</v>
      </c>
      <c r="CL179">
        <v>9.0242112985128298</v>
      </c>
      <c r="CM179">
        <v>9.2729821748740697</v>
      </c>
      <c r="CN179">
        <v>1.7913733862550301</v>
      </c>
      <c r="CO179">
        <v>9.5639990659971605</v>
      </c>
      <c r="CP179">
        <v>6.8633996527464003</v>
      </c>
      <c r="CQ179">
        <v>9.78011961133795</v>
      </c>
      <c r="CR179">
        <v>10.4746645301248</v>
      </c>
      <c r="CS179">
        <v>0.89068285678702297</v>
      </c>
      <c r="CT179">
        <v>0.92404176531459803</v>
      </c>
      <c r="CU179">
        <v>0.85732394845361104</v>
      </c>
      <c r="CV179">
        <v>1.05747739923074</v>
      </c>
      <c r="CW179">
        <v>1.2909897587296499</v>
      </c>
    </row>
    <row r="180" spans="1:101" hidden="1" x14ac:dyDescent="0.2">
      <c r="A180">
        <v>1617077184.8440001</v>
      </c>
      <c r="B180">
        <v>5734.4</v>
      </c>
      <c r="C180">
        <v>13673.3876351982</v>
      </c>
      <c r="D180">
        <v>10472.4426954801</v>
      </c>
      <c r="E180">
        <v>12578.676814206499</v>
      </c>
      <c r="F180">
        <v>0</v>
      </c>
      <c r="G180">
        <v>0</v>
      </c>
      <c r="H180">
        <v>0</v>
      </c>
      <c r="I180">
        <v>0</v>
      </c>
      <c r="J180">
        <v>5734.4</v>
      </c>
      <c r="K180">
        <v>13673.3876351982</v>
      </c>
      <c r="L180">
        <v>10472.4426954801</v>
      </c>
      <c r="M180">
        <v>12578.676814206499</v>
      </c>
      <c r="N180">
        <v>41537.979117323201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23.813994401749401</v>
      </c>
      <c r="AC180">
        <v>33.0751906476765</v>
      </c>
      <c r="AD180">
        <v>32.936101776725103</v>
      </c>
      <c r="AE180">
        <v>33.005799281391099</v>
      </c>
      <c r="AF180">
        <v>67.408722148087506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12253.2</v>
      </c>
      <c r="AX180">
        <v>17882.026972893502</v>
      </c>
      <c r="AY180">
        <v>16788.278974632602</v>
      </c>
      <c r="AZ180">
        <v>18637.091928700102</v>
      </c>
      <c r="BA180">
        <v>10188.7780631817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21722.666666666599</v>
      </c>
      <c r="BS180">
        <v>30118.840966751199</v>
      </c>
      <c r="BT180">
        <v>28411.547611107399</v>
      </c>
      <c r="BU180">
        <v>31367.514520328401</v>
      </c>
      <c r="BV180">
        <v>17505.387463722102</v>
      </c>
      <c r="BW180">
        <v>0.26455615972236701</v>
      </c>
      <c r="BX180">
        <v>0.33983720852676602</v>
      </c>
      <c r="BY180">
        <v>0</v>
      </c>
      <c r="BZ180">
        <v>7.6000000000931296</v>
      </c>
      <c r="CA180">
        <v>13.2728001064969</v>
      </c>
      <c r="CB180">
        <v>12.003379354773701</v>
      </c>
      <c r="CC180">
        <v>12.2771880631953</v>
      </c>
      <c r="CD180">
        <v>0.72388831434328405</v>
      </c>
      <c r="CE180">
        <v>6.0666666668839699</v>
      </c>
      <c r="CF180">
        <v>10.7357457604797</v>
      </c>
      <c r="CG180">
        <v>7.6680228551774503</v>
      </c>
      <c r="CH180">
        <v>9.9405834836057991</v>
      </c>
      <c r="CI180">
        <v>1.19091303334109</v>
      </c>
      <c r="CJ180">
        <v>6.9999999999223901</v>
      </c>
      <c r="CK180">
        <v>8.2654560018100192</v>
      </c>
      <c r="CL180">
        <v>9.0242112985128298</v>
      </c>
      <c r="CM180">
        <v>9.2729821748740697</v>
      </c>
      <c r="CN180">
        <v>1.7913733862550301</v>
      </c>
      <c r="CO180">
        <v>6.8666666668529199</v>
      </c>
      <c r="CP180">
        <v>6.8633996527464003</v>
      </c>
      <c r="CQ180">
        <v>9.78011961133795</v>
      </c>
      <c r="CR180">
        <v>10.4746645301248</v>
      </c>
      <c r="CS180">
        <v>0.89068285678702297</v>
      </c>
      <c r="CT180">
        <v>0.92404176531459803</v>
      </c>
      <c r="CU180">
        <v>0.85732394845361104</v>
      </c>
      <c r="CV180">
        <v>1.05747739923074</v>
      </c>
      <c r="CW180">
        <v>1.2909897587296499</v>
      </c>
    </row>
    <row r="181" spans="1:101" hidden="1" x14ac:dyDescent="0.2">
      <c r="A181">
        <v>1617077189.8440001</v>
      </c>
      <c r="B181">
        <v>5734.4</v>
      </c>
      <c r="C181">
        <v>9011.2000000000007</v>
      </c>
      <c r="D181">
        <v>10472.4426954801</v>
      </c>
      <c r="E181">
        <v>12578.676814206499</v>
      </c>
      <c r="F181">
        <v>0</v>
      </c>
      <c r="G181">
        <v>0</v>
      </c>
      <c r="H181">
        <v>0</v>
      </c>
      <c r="I181">
        <v>0</v>
      </c>
      <c r="J181">
        <v>5734.4</v>
      </c>
      <c r="K181">
        <v>9011.2000000000007</v>
      </c>
      <c r="L181">
        <v>10472.4426954801</v>
      </c>
      <c r="M181">
        <v>12578.676814206499</v>
      </c>
      <c r="N181">
        <v>5734.7823188212496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23.813994401749401</v>
      </c>
      <c r="AC181">
        <v>33.072945632884903</v>
      </c>
      <c r="AD181">
        <v>32.936101776725103</v>
      </c>
      <c r="AE181">
        <v>33.005799281391099</v>
      </c>
      <c r="AF181">
        <v>67.413161237284498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12253.2</v>
      </c>
      <c r="AX181">
        <v>20389.933333333302</v>
      </c>
      <c r="AY181">
        <v>16788.278974632602</v>
      </c>
      <c r="AZ181">
        <v>18637.091928700102</v>
      </c>
      <c r="BA181">
        <v>8726.3817587839094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21722.666666666599</v>
      </c>
      <c r="BS181">
        <v>35421</v>
      </c>
      <c r="BT181">
        <v>28411.547611107399</v>
      </c>
      <c r="BU181">
        <v>31367.514520328401</v>
      </c>
      <c r="BV181">
        <v>15034.602306820399</v>
      </c>
      <c r="BW181">
        <v>0.236415761050361</v>
      </c>
      <c r="BX181">
        <v>0.24154276951753301</v>
      </c>
      <c r="BY181">
        <v>0</v>
      </c>
      <c r="BZ181">
        <v>7.6000000000931296</v>
      </c>
      <c r="CA181">
        <v>14.066666666961501</v>
      </c>
      <c r="CB181">
        <v>12.003379354773701</v>
      </c>
      <c r="CC181">
        <v>12.2771880631953</v>
      </c>
      <c r="CD181">
        <v>1.3267551170854199</v>
      </c>
      <c r="CE181">
        <v>6.0666666668839699</v>
      </c>
      <c r="CF181">
        <v>9.6000000000155108</v>
      </c>
      <c r="CG181">
        <v>7.6680228551774503</v>
      </c>
      <c r="CH181">
        <v>9.9405834836057991</v>
      </c>
      <c r="CI181">
        <v>0.79338622571734096</v>
      </c>
      <c r="CJ181">
        <v>6.9999999999223901</v>
      </c>
      <c r="CK181">
        <v>9.0666666669615807</v>
      </c>
      <c r="CL181">
        <v>9.0242112985128298</v>
      </c>
      <c r="CM181">
        <v>9.2729821748740697</v>
      </c>
      <c r="CN181">
        <v>1.3267551170854199</v>
      </c>
      <c r="CO181">
        <v>6.8666666668529199</v>
      </c>
      <c r="CP181">
        <v>8.9333333331160194</v>
      </c>
      <c r="CQ181">
        <v>9.78011961133795</v>
      </c>
      <c r="CR181">
        <v>10.4746645301248</v>
      </c>
      <c r="CS181">
        <v>0.66004400277830599</v>
      </c>
      <c r="CT181">
        <v>0.59337289169685903</v>
      </c>
      <c r="CU181">
        <v>0.52670178022734104</v>
      </c>
      <c r="CV181">
        <v>0.52670178022734104</v>
      </c>
      <c r="CW181">
        <v>0.46003066875780901</v>
      </c>
    </row>
    <row r="182" spans="1:101" hidden="1" x14ac:dyDescent="0.2">
      <c r="A182">
        <v>1617077194.8440001</v>
      </c>
      <c r="B182">
        <v>5734.4</v>
      </c>
      <c r="C182">
        <v>9011.2000000000007</v>
      </c>
      <c r="D182">
        <v>10472.4426954801</v>
      </c>
      <c r="E182">
        <v>12578.676814206499</v>
      </c>
      <c r="F182">
        <v>0</v>
      </c>
      <c r="G182">
        <v>0</v>
      </c>
      <c r="H182">
        <v>0</v>
      </c>
      <c r="I182">
        <v>0</v>
      </c>
      <c r="J182">
        <v>5734.4</v>
      </c>
      <c r="K182">
        <v>9011.2000000000007</v>
      </c>
      <c r="L182">
        <v>10472.4426954801</v>
      </c>
      <c r="M182">
        <v>12578.676814206499</v>
      </c>
      <c r="N182">
        <v>5734.7823188212496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23.813994401749401</v>
      </c>
      <c r="AC182">
        <v>33.072945632884903</v>
      </c>
      <c r="AD182">
        <v>32.936101776725103</v>
      </c>
      <c r="AE182">
        <v>33.005799281391099</v>
      </c>
      <c r="AF182">
        <v>67.413161237284498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12253.2</v>
      </c>
      <c r="AX182">
        <v>20389.933333333302</v>
      </c>
      <c r="AY182">
        <v>16788.278974632602</v>
      </c>
      <c r="AZ182">
        <v>18637.091928700102</v>
      </c>
      <c r="BA182">
        <v>8726.3817587839094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21722.666666666599</v>
      </c>
      <c r="BS182">
        <v>35421</v>
      </c>
      <c r="BT182">
        <v>28411.547611107399</v>
      </c>
      <c r="BU182">
        <v>31367.514520328401</v>
      </c>
      <c r="BV182">
        <v>15034.602306820399</v>
      </c>
      <c r="BW182">
        <v>0.236415761050361</v>
      </c>
      <c r="BX182">
        <v>0.24154276951753301</v>
      </c>
      <c r="BY182">
        <v>0</v>
      </c>
      <c r="BZ182">
        <v>7.6000000000931296</v>
      </c>
      <c r="CA182">
        <v>14.066666666961501</v>
      </c>
      <c r="CB182">
        <v>12.003379354773701</v>
      </c>
      <c r="CC182">
        <v>12.2771880631953</v>
      </c>
      <c r="CD182">
        <v>1.3267551170854199</v>
      </c>
      <c r="CE182">
        <v>6.0666666668839699</v>
      </c>
      <c r="CF182">
        <v>9.6000000000155108</v>
      </c>
      <c r="CG182">
        <v>7.6680228551774503</v>
      </c>
      <c r="CH182">
        <v>9.9405834836057991</v>
      </c>
      <c r="CI182">
        <v>0.79338622571734096</v>
      </c>
      <c r="CJ182">
        <v>6.9999999999223901</v>
      </c>
      <c r="CK182">
        <v>9.0666666669615807</v>
      </c>
      <c r="CL182">
        <v>9.0242112985128298</v>
      </c>
      <c r="CM182">
        <v>9.2729821748740697</v>
      </c>
      <c r="CN182">
        <v>1.3267551170854199</v>
      </c>
      <c r="CO182">
        <v>6.8666666668529199</v>
      </c>
      <c r="CP182">
        <v>8.9333333331160194</v>
      </c>
      <c r="CQ182">
        <v>9.78011961133795</v>
      </c>
      <c r="CR182">
        <v>10.4746645301248</v>
      </c>
      <c r="CS182">
        <v>0.66004400277830599</v>
      </c>
      <c r="CT182">
        <v>0.59337289169685903</v>
      </c>
      <c r="CU182">
        <v>0.52670178022734104</v>
      </c>
      <c r="CV182">
        <v>0.52670178022734104</v>
      </c>
      <c r="CW182">
        <v>0.46003066875780901</v>
      </c>
    </row>
    <row r="183" spans="1:101" hidden="1" x14ac:dyDescent="0.2">
      <c r="A183">
        <v>1617077199.8440001</v>
      </c>
      <c r="B183">
        <v>8205.1282051281996</v>
      </c>
      <c r="C183">
        <v>9011.2000000000007</v>
      </c>
      <c r="D183">
        <v>10472.4426954801</v>
      </c>
      <c r="E183">
        <v>12578.676814206499</v>
      </c>
      <c r="F183">
        <v>0</v>
      </c>
      <c r="G183">
        <v>0</v>
      </c>
      <c r="H183">
        <v>0</v>
      </c>
      <c r="I183">
        <v>0</v>
      </c>
      <c r="J183">
        <v>8205.1282051281996</v>
      </c>
      <c r="K183">
        <v>9011.2000000000007</v>
      </c>
      <c r="L183">
        <v>10472.4426954801</v>
      </c>
      <c r="M183">
        <v>12578.676814206499</v>
      </c>
      <c r="N183">
        <v>5734.7823188212496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23.813586217241902</v>
      </c>
      <c r="AC183">
        <v>33.072945632884903</v>
      </c>
      <c r="AD183">
        <v>32.936101776725103</v>
      </c>
      <c r="AE183">
        <v>33.005799281391099</v>
      </c>
      <c r="AF183">
        <v>67.413161237284498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20534.588675213599</v>
      </c>
      <c r="AX183">
        <v>20389.933333333302</v>
      </c>
      <c r="AY183">
        <v>16788.278974632602</v>
      </c>
      <c r="AZ183">
        <v>18637.091928700102</v>
      </c>
      <c r="BA183">
        <v>8726.3817587839094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35049.813034188002</v>
      </c>
      <c r="BS183">
        <v>35421</v>
      </c>
      <c r="BT183">
        <v>28411.547611107399</v>
      </c>
      <c r="BU183">
        <v>31367.514520328401</v>
      </c>
      <c r="BV183">
        <v>15034.602306820399</v>
      </c>
      <c r="BW183">
        <v>0.236415761050361</v>
      </c>
      <c r="BX183">
        <v>0.24154276951753301</v>
      </c>
      <c r="BY183">
        <v>0</v>
      </c>
      <c r="BZ183">
        <v>13.394764957062799</v>
      </c>
      <c r="CA183">
        <v>14.066666666961501</v>
      </c>
      <c r="CB183">
        <v>12.003379354773701</v>
      </c>
      <c r="CC183">
        <v>12.2771880631953</v>
      </c>
      <c r="CD183">
        <v>1.3267551170854199</v>
      </c>
      <c r="CE183">
        <v>7.9193376069775301</v>
      </c>
      <c r="CF183">
        <v>9.6000000000155108</v>
      </c>
      <c r="CG183">
        <v>7.6680228551774503</v>
      </c>
      <c r="CH183">
        <v>9.9405834836057991</v>
      </c>
      <c r="CI183">
        <v>0.79338622571734096</v>
      </c>
      <c r="CJ183">
        <v>7.5854700856877404</v>
      </c>
      <c r="CK183">
        <v>9.0666666669615807</v>
      </c>
      <c r="CL183">
        <v>9.0242112985128298</v>
      </c>
      <c r="CM183">
        <v>9.2729821748740697</v>
      </c>
      <c r="CN183">
        <v>1.3267551170854199</v>
      </c>
      <c r="CO183">
        <v>10.723824785967199</v>
      </c>
      <c r="CP183">
        <v>8.9333333331160194</v>
      </c>
      <c r="CQ183">
        <v>9.78011961133795</v>
      </c>
      <c r="CR183">
        <v>10.4746645301248</v>
      </c>
      <c r="CS183">
        <v>0.66004400277830599</v>
      </c>
      <c r="CT183">
        <v>0.59337289169685903</v>
      </c>
      <c r="CU183">
        <v>0.52670178022734104</v>
      </c>
      <c r="CV183">
        <v>0.52670178022734104</v>
      </c>
      <c r="CW183">
        <v>0.46003066875780901</v>
      </c>
    </row>
    <row r="184" spans="1:101" hidden="1" x14ac:dyDescent="0.2">
      <c r="A184">
        <v>1617077204.8440001</v>
      </c>
      <c r="B184">
        <v>8205.1282051281996</v>
      </c>
      <c r="C184">
        <v>12579.516624382401</v>
      </c>
      <c r="D184">
        <v>10472.4426954801</v>
      </c>
      <c r="E184">
        <v>12578.676814206499</v>
      </c>
      <c r="F184">
        <v>0</v>
      </c>
      <c r="G184">
        <v>0</v>
      </c>
      <c r="H184">
        <v>0</v>
      </c>
      <c r="I184">
        <v>0</v>
      </c>
      <c r="J184">
        <v>8205.1282051281996</v>
      </c>
      <c r="K184">
        <v>12579.516624382401</v>
      </c>
      <c r="L184">
        <v>10472.4426954801</v>
      </c>
      <c r="M184">
        <v>12578.676814206499</v>
      </c>
      <c r="N184">
        <v>5734.7823188212496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23.813586217241902</v>
      </c>
      <c r="AC184">
        <v>33.0727415406311</v>
      </c>
      <c r="AD184">
        <v>32.936101776725103</v>
      </c>
      <c r="AE184">
        <v>33.005799281391099</v>
      </c>
      <c r="AF184">
        <v>67.413161237284498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20534.588675213599</v>
      </c>
      <c r="AX184">
        <v>13014.5546801976</v>
      </c>
      <c r="AY184">
        <v>16788.278974632602</v>
      </c>
      <c r="AZ184">
        <v>18637.091928700102</v>
      </c>
      <c r="BA184">
        <v>8726.3817587839094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35049.813034188002</v>
      </c>
      <c r="BS184">
        <v>23878.288155962</v>
      </c>
      <c r="BT184">
        <v>28411.547611107399</v>
      </c>
      <c r="BU184">
        <v>31367.514520328401</v>
      </c>
      <c r="BV184">
        <v>15034.602306820399</v>
      </c>
      <c r="BW184">
        <v>0.236415761050361</v>
      </c>
      <c r="BX184">
        <v>0.24154276951753301</v>
      </c>
      <c r="BY184">
        <v>0</v>
      </c>
      <c r="BZ184">
        <v>13.394764957062799</v>
      </c>
      <c r="CA184">
        <v>9.2669248229028494</v>
      </c>
      <c r="CB184">
        <v>12.003379354773701</v>
      </c>
      <c r="CC184">
        <v>12.2771880631953</v>
      </c>
      <c r="CD184">
        <v>1.3267551170854199</v>
      </c>
      <c r="CE184">
        <v>7.9193376069775301</v>
      </c>
      <c r="CF184">
        <v>7.7313392975898898</v>
      </c>
      <c r="CG184">
        <v>7.6680228551774503</v>
      </c>
      <c r="CH184">
        <v>9.9405834836057991</v>
      </c>
      <c r="CI184">
        <v>0.79338622571734096</v>
      </c>
      <c r="CJ184">
        <v>7.5854700856877404</v>
      </c>
      <c r="CK184">
        <v>6.9969288289957596</v>
      </c>
      <c r="CL184">
        <v>9.0242112985128298</v>
      </c>
      <c r="CM184">
        <v>9.2729821748740697</v>
      </c>
      <c r="CN184">
        <v>1.3267551170854199</v>
      </c>
      <c r="CO184">
        <v>10.723824785967199</v>
      </c>
      <c r="CP184">
        <v>6.3292829485262896</v>
      </c>
      <c r="CQ184">
        <v>9.78011961133795</v>
      </c>
      <c r="CR184">
        <v>10.4746645301248</v>
      </c>
      <c r="CS184">
        <v>0.66004400277830599</v>
      </c>
      <c r="CT184">
        <v>0.59337289169685903</v>
      </c>
      <c r="CU184">
        <v>0.52670178022734104</v>
      </c>
      <c r="CV184">
        <v>0.52670178022734104</v>
      </c>
      <c r="CW184">
        <v>0.46003066875780901</v>
      </c>
    </row>
    <row r="185" spans="1:101" hidden="1" x14ac:dyDescent="0.2">
      <c r="A185">
        <v>1617077209.8440001</v>
      </c>
      <c r="B185">
        <v>8205.1282051281996</v>
      </c>
      <c r="C185">
        <v>12579.516624382401</v>
      </c>
      <c r="D185">
        <v>10472.4426954801</v>
      </c>
      <c r="E185">
        <v>12578.676814206499</v>
      </c>
      <c r="F185">
        <v>0</v>
      </c>
      <c r="G185">
        <v>0</v>
      </c>
      <c r="H185">
        <v>0</v>
      </c>
      <c r="I185">
        <v>0</v>
      </c>
      <c r="J185">
        <v>8205.1282051281996</v>
      </c>
      <c r="K185">
        <v>12579.516624382401</v>
      </c>
      <c r="L185">
        <v>10472.4426954801</v>
      </c>
      <c r="M185">
        <v>12578.676814206499</v>
      </c>
      <c r="N185">
        <v>5734.7823188212496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23.813586217241902</v>
      </c>
      <c r="AC185">
        <v>33.0727415406311</v>
      </c>
      <c r="AD185">
        <v>32.936101776725103</v>
      </c>
      <c r="AE185">
        <v>33.005799281391099</v>
      </c>
      <c r="AF185">
        <v>67.413161237284498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20534.588675213599</v>
      </c>
      <c r="AX185">
        <v>13014.5546801976</v>
      </c>
      <c r="AY185">
        <v>16788.278974632602</v>
      </c>
      <c r="AZ185">
        <v>18637.091928700102</v>
      </c>
      <c r="BA185">
        <v>8726.3817587839094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35049.813034188002</v>
      </c>
      <c r="BS185">
        <v>23878.288155962</v>
      </c>
      <c r="BT185">
        <v>28411.547611107399</v>
      </c>
      <c r="BU185">
        <v>31367.514520328401</v>
      </c>
      <c r="BV185">
        <v>15034.602306820399</v>
      </c>
      <c r="BW185">
        <v>0.236415761050361</v>
      </c>
      <c r="BX185">
        <v>0.24154276951753301</v>
      </c>
      <c r="BY185">
        <v>0</v>
      </c>
      <c r="BZ185">
        <v>13.394764957062799</v>
      </c>
      <c r="CA185">
        <v>9.2669248229028494</v>
      </c>
      <c r="CB185">
        <v>12.003379354773701</v>
      </c>
      <c r="CC185">
        <v>12.2771880631953</v>
      </c>
      <c r="CD185">
        <v>1.3267551170854199</v>
      </c>
      <c r="CE185">
        <v>7.9193376069775301</v>
      </c>
      <c r="CF185">
        <v>7.7313392975898898</v>
      </c>
      <c r="CG185">
        <v>7.6680228551774503</v>
      </c>
      <c r="CH185">
        <v>9.9405834836057991</v>
      </c>
      <c r="CI185">
        <v>0.79338622571734096</v>
      </c>
      <c r="CJ185">
        <v>7.5854700856877404</v>
      </c>
      <c r="CK185">
        <v>6.9969288289957596</v>
      </c>
      <c r="CL185">
        <v>9.0242112985128298</v>
      </c>
      <c r="CM185">
        <v>9.2729821748740697</v>
      </c>
      <c r="CN185">
        <v>1.3267551170854199</v>
      </c>
      <c r="CO185">
        <v>10.723824785967199</v>
      </c>
      <c r="CP185">
        <v>6.3292829485262896</v>
      </c>
      <c r="CQ185">
        <v>9.78011961133795</v>
      </c>
      <c r="CR185">
        <v>10.4746645301248</v>
      </c>
      <c r="CS185">
        <v>0.66004400277830599</v>
      </c>
      <c r="CT185">
        <v>0.59337289169685903</v>
      </c>
      <c r="CU185">
        <v>0.52670178022734104</v>
      </c>
      <c r="CV185">
        <v>0.52670178022734104</v>
      </c>
      <c r="CW185">
        <v>0.46003066875780901</v>
      </c>
    </row>
    <row r="186" spans="1:101" hidden="1" x14ac:dyDescent="0.2">
      <c r="A186">
        <v>1617077214.8440001</v>
      </c>
      <c r="B186">
        <v>18295.466666666602</v>
      </c>
      <c r="C186">
        <v>12579.516624382401</v>
      </c>
      <c r="D186">
        <v>10472.4426954801</v>
      </c>
      <c r="E186">
        <v>12578.676814206499</v>
      </c>
      <c r="F186">
        <v>0</v>
      </c>
      <c r="G186">
        <v>0</v>
      </c>
      <c r="H186">
        <v>0</v>
      </c>
      <c r="I186">
        <v>0</v>
      </c>
      <c r="J186">
        <v>18295.466666666602</v>
      </c>
      <c r="K186">
        <v>12579.516624382401</v>
      </c>
      <c r="L186">
        <v>10472.4426954801</v>
      </c>
      <c r="M186">
        <v>12578.676814206499</v>
      </c>
      <c r="N186">
        <v>5734.7823188212496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23.813994401749401</v>
      </c>
      <c r="AC186">
        <v>33.0727415406311</v>
      </c>
      <c r="AD186">
        <v>32.936101776725103</v>
      </c>
      <c r="AE186">
        <v>33.005799281391099</v>
      </c>
      <c r="AF186">
        <v>67.413161237284498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23048.400000000001</v>
      </c>
      <c r="AX186">
        <v>13014.5546801976</v>
      </c>
      <c r="AY186">
        <v>16788.278974632602</v>
      </c>
      <c r="AZ186">
        <v>18637.091928700102</v>
      </c>
      <c r="BA186">
        <v>8726.3817587839094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37769.866666666603</v>
      </c>
      <c r="BS186">
        <v>23878.288155962</v>
      </c>
      <c r="BT186">
        <v>28411.547611107399</v>
      </c>
      <c r="BU186">
        <v>31367.514520328401</v>
      </c>
      <c r="BV186">
        <v>15034.602306820399</v>
      </c>
      <c r="BW186">
        <v>0.236415761050361</v>
      </c>
      <c r="BX186">
        <v>0.24154276951753301</v>
      </c>
      <c r="BY186">
        <v>0</v>
      </c>
      <c r="BZ186">
        <v>12.5333333333643</v>
      </c>
      <c r="CA186">
        <v>9.2669248229028494</v>
      </c>
      <c r="CB186">
        <v>12.003379354773701</v>
      </c>
      <c r="CC186">
        <v>12.2771880631953</v>
      </c>
      <c r="CD186">
        <v>1.3267551170854199</v>
      </c>
      <c r="CE186">
        <v>8.7999999996585103</v>
      </c>
      <c r="CF186">
        <v>7.7313392975898898</v>
      </c>
      <c r="CG186">
        <v>7.6680228551774503</v>
      </c>
      <c r="CH186">
        <v>9.9405834836057991</v>
      </c>
      <c r="CI186">
        <v>0.79338622571734096</v>
      </c>
      <c r="CJ186">
        <v>11.9999999999223</v>
      </c>
      <c r="CK186">
        <v>6.9969288289957596</v>
      </c>
      <c r="CL186">
        <v>9.0242112985128298</v>
      </c>
      <c r="CM186">
        <v>9.2729821748740697</v>
      </c>
      <c r="CN186">
        <v>1.3267551170854199</v>
      </c>
      <c r="CO186">
        <v>10.8666666666977</v>
      </c>
      <c r="CP186">
        <v>6.3292829485262896</v>
      </c>
      <c r="CQ186">
        <v>9.78011961133795</v>
      </c>
      <c r="CR186">
        <v>10.4746645301248</v>
      </c>
      <c r="CS186">
        <v>0.66004400277830599</v>
      </c>
      <c r="CT186">
        <v>0.59337289169685903</v>
      </c>
      <c r="CU186">
        <v>0.52670178022734104</v>
      </c>
      <c r="CV186">
        <v>0.52670178022734104</v>
      </c>
      <c r="CW186">
        <v>0.46003066875780901</v>
      </c>
    </row>
    <row r="187" spans="1:101" hidden="1" x14ac:dyDescent="0.2">
      <c r="A187">
        <v>1617077219.8440001</v>
      </c>
      <c r="B187">
        <v>18295.466666666602</v>
      </c>
      <c r="C187">
        <v>12579.516624382401</v>
      </c>
      <c r="D187">
        <v>10472.4426954801</v>
      </c>
      <c r="E187">
        <v>12578.676814206499</v>
      </c>
      <c r="F187">
        <v>0</v>
      </c>
      <c r="G187">
        <v>0</v>
      </c>
      <c r="H187">
        <v>0</v>
      </c>
      <c r="I187">
        <v>0</v>
      </c>
      <c r="J187">
        <v>18295.466666666602</v>
      </c>
      <c r="K187">
        <v>12579.516624382401</v>
      </c>
      <c r="L187">
        <v>10472.4426954801</v>
      </c>
      <c r="M187">
        <v>12578.676814206499</v>
      </c>
      <c r="N187">
        <v>5738.4168918242704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23.813994401749401</v>
      </c>
      <c r="AC187">
        <v>33.0727415406311</v>
      </c>
      <c r="AD187">
        <v>32.936101776725103</v>
      </c>
      <c r="AE187">
        <v>33.005799281391099</v>
      </c>
      <c r="AF187">
        <v>67.412670730190897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15.177290770205801</v>
      </c>
      <c r="AW187">
        <v>23048.400000000001</v>
      </c>
      <c r="AX187">
        <v>13014.5546801976</v>
      </c>
      <c r="AY187">
        <v>16788.278974632602</v>
      </c>
      <c r="AZ187">
        <v>18637.091928700102</v>
      </c>
      <c r="BA187">
        <v>11470.7628673404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15.177290770205801</v>
      </c>
      <c r="BR187">
        <v>37769.866666666603</v>
      </c>
      <c r="BS187">
        <v>23878.288155962</v>
      </c>
      <c r="BT187">
        <v>28411.547611107399</v>
      </c>
      <c r="BU187">
        <v>31367.514520328401</v>
      </c>
      <c r="BV187">
        <v>18698.522298942498</v>
      </c>
      <c r="BW187">
        <v>0.26983555155294497</v>
      </c>
      <c r="BX187">
        <v>0.36248373861691002</v>
      </c>
      <c r="BY187">
        <v>0</v>
      </c>
      <c r="BZ187">
        <v>12.5333333333643</v>
      </c>
      <c r="CA187">
        <v>9.2669248229028494</v>
      </c>
      <c r="CB187">
        <v>12.003379354773701</v>
      </c>
      <c r="CC187">
        <v>12.2771880631953</v>
      </c>
      <c r="CD187">
        <v>1.36428833514465</v>
      </c>
      <c r="CE187">
        <v>8.7999999996585103</v>
      </c>
      <c r="CF187">
        <v>7.7313392975898898</v>
      </c>
      <c r="CG187">
        <v>7.6680228551774503</v>
      </c>
      <c r="CH187">
        <v>9.9405834836057991</v>
      </c>
      <c r="CI187">
        <v>1.1307915542354099</v>
      </c>
      <c r="CJ187">
        <v>11.9999999999223</v>
      </c>
      <c r="CK187">
        <v>6.9969288289957596</v>
      </c>
      <c r="CL187">
        <v>9.0242112985128298</v>
      </c>
      <c r="CM187">
        <v>9.2729821748740697</v>
      </c>
      <c r="CN187">
        <v>1.9980653123698</v>
      </c>
      <c r="CO187">
        <v>10.8666666666977</v>
      </c>
      <c r="CP187">
        <v>6.3292829485262896</v>
      </c>
      <c r="CQ187">
        <v>9.78011961133795</v>
      </c>
      <c r="CR187">
        <v>10.4746645301248</v>
      </c>
      <c r="CS187">
        <v>1.19750492012627</v>
      </c>
      <c r="CT187">
        <v>1.3309316521021299</v>
      </c>
      <c r="CU187">
        <v>0.99736482206539201</v>
      </c>
      <c r="CV187">
        <v>0.99736482206539201</v>
      </c>
      <c r="CW187">
        <v>1.0640781881504</v>
      </c>
    </row>
    <row r="188" spans="1:101" hidden="1" x14ac:dyDescent="0.2">
      <c r="A188">
        <v>1617077224.8440001</v>
      </c>
      <c r="B188">
        <v>18295.466666666602</v>
      </c>
      <c r="C188">
        <v>12579.516624382401</v>
      </c>
      <c r="D188">
        <v>10472.4426954801</v>
      </c>
      <c r="E188">
        <v>12578.676814206499</v>
      </c>
      <c r="F188">
        <v>0</v>
      </c>
      <c r="G188">
        <v>0</v>
      </c>
      <c r="H188">
        <v>0</v>
      </c>
      <c r="I188">
        <v>0</v>
      </c>
      <c r="J188">
        <v>18295.466666666602</v>
      </c>
      <c r="K188">
        <v>12579.516624382401</v>
      </c>
      <c r="L188">
        <v>10472.4426954801</v>
      </c>
      <c r="M188">
        <v>12578.676814206499</v>
      </c>
      <c r="N188">
        <v>5738.4168918242704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23.813994401749401</v>
      </c>
      <c r="AC188">
        <v>33.0727415406311</v>
      </c>
      <c r="AD188">
        <v>32.936101776725103</v>
      </c>
      <c r="AE188">
        <v>33.005799281391099</v>
      </c>
      <c r="AF188">
        <v>67.412670730190897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15.177290770205801</v>
      </c>
      <c r="AW188">
        <v>23048.400000000001</v>
      </c>
      <c r="AX188">
        <v>13014.5546801976</v>
      </c>
      <c r="AY188">
        <v>16788.278974632602</v>
      </c>
      <c r="AZ188">
        <v>18637.091928700102</v>
      </c>
      <c r="BA188">
        <v>11470.7628673404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15.177290770205801</v>
      </c>
      <c r="BR188">
        <v>37769.866666666603</v>
      </c>
      <c r="BS188">
        <v>23878.288155962</v>
      </c>
      <c r="BT188">
        <v>28411.547611107399</v>
      </c>
      <c r="BU188">
        <v>31367.514520328401</v>
      </c>
      <c r="BV188">
        <v>18698.522298942498</v>
      </c>
      <c r="BW188">
        <v>0.26983555155294497</v>
      </c>
      <c r="BX188">
        <v>0.36248373861691002</v>
      </c>
      <c r="BY188">
        <v>0</v>
      </c>
      <c r="BZ188">
        <v>12.5333333333643</v>
      </c>
      <c r="CA188">
        <v>9.2669248229028494</v>
      </c>
      <c r="CB188">
        <v>12.003379354773701</v>
      </c>
      <c r="CC188">
        <v>12.2771880631953</v>
      </c>
      <c r="CD188">
        <v>1.36428833514465</v>
      </c>
      <c r="CE188">
        <v>8.7999999996585103</v>
      </c>
      <c r="CF188">
        <v>7.7313392975898898</v>
      </c>
      <c r="CG188">
        <v>7.6680228551774503</v>
      </c>
      <c r="CH188">
        <v>9.9405834836057991</v>
      </c>
      <c r="CI188">
        <v>1.1307915542354099</v>
      </c>
      <c r="CJ188">
        <v>11.9999999999223</v>
      </c>
      <c r="CK188">
        <v>6.9969288289957596</v>
      </c>
      <c r="CL188">
        <v>9.0242112985128298</v>
      </c>
      <c r="CM188">
        <v>9.2729821748740697</v>
      </c>
      <c r="CN188">
        <v>1.9980653123698</v>
      </c>
      <c r="CO188">
        <v>10.8666666666977</v>
      </c>
      <c r="CP188">
        <v>6.3292829485262896</v>
      </c>
      <c r="CQ188">
        <v>9.78011961133795</v>
      </c>
      <c r="CR188">
        <v>10.4746645301248</v>
      </c>
      <c r="CS188">
        <v>1.19750492012627</v>
      </c>
      <c r="CT188">
        <v>1.3309316521021299</v>
      </c>
      <c r="CU188">
        <v>0.99736482206539201</v>
      </c>
      <c r="CV188">
        <v>0.99736482206539201</v>
      </c>
      <c r="CW188">
        <v>1.0640781881504</v>
      </c>
    </row>
    <row r="189" spans="1:101" hidden="1" x14ac:dyDescent="0.2">
      <c r="A189">
        <v>1617077229.8440001</v>
      </c>
      <c r="B189">
        <v>6564.5409015024998</v>
      </c>
      <c r="C189">
        <v>12579.516624382401</v>
      </c>
      <c r="D189">
        <v>10472.4426954801</v>
      </c>
      <c r="E189">
        <v>12578.676814206499</v>
      </c>
      <c r="F189">
        <v>0</v>
      </c>
      <c r="G189">
        <v>0</v>
      </c>
      <c r="H189">
        <v>0</v>
      </c>
      <c r="I189">
        <v>0</v>
      </c>
      <c r="J189">
        <v>6564.5409015024998</v>
      </c>
      <c r="K189">
        <v>12579.516624382401</v>
      </c>
      <c r="L189">
        <v>10472.4426954801</v>
      </c>
      <c r="M189">
        <v>12578.676814206499</v>
      </c>
      <c r="N189">
        <v>5738.4168918242704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23.810728925688899</v>
      </c>
      <c r="AC189">
        <v>33.0727415406311</v>
      </c>
      <c r="AD189">
        <v>32.936101776725103</v>
      </c>
      <c r="AE189">
        <v>33.005799281391099</v>
      </c>
      <c r="AF189">
        <v>67.412670730190897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15.177290770205801</v>
      </c>
      <c r="AW189">
        <v>18559.4657762938</v>
      </c>
      <c r="AX189">
        <v>13014.5546801976</v>
      </c>
      <c r="AY189">
        <v>16788.278974632602</v>
      </c>
      <c r="AZ189">
        <v>18637.091928700102</v>
      </c>
      <c r="BA189">
        <v>11470.7628673404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15.177290770205801</v>
      </c>
      <c r="BR189">
        <v>32227.512520868098</v>
      </c>
      <c r="BS189">
        <v>23878.288155962</v>
      </c>
      <c r="BT189">
        <v>28411.547611107399</v>
      </c>
      <c r="BU189">
        <v>31367.514520328401</v>
      </c>
      <c r="BV189">
        <v>18698.522298942498</v>
      </c>
      <c r="BW189">
        <v>0.26983555155294497</v>
      </c>
      <c r="BX189">
        <v>0.36248373861691002</v>
      </c>
      <c r="BY189">
        <v>0</v>
      </c>
      <c r="BZ189">
        <v>10.784641068540701</v>
      </c>
      <c r="CA189">
        <v>9.2669248229028494</v>
      </c>
      <c r="CB189">
        <v>12.003379354773701</v>
      </c>
      <c r="CC189">
        <v>12.2771880631953</v>
      </c>
      <c r="CD189">
        <v>1.36428833514465</v>
      </c>
      <c r="CE189">
        <v>8.2470784641690305</v>
      </c>
      <c r="CF189">
        <v>7.7313392975898898</v>
      </c>
      <c r="CG189">
        <v>7.6680228551774503</v>
      </c>
      <c r="CH189">
        <v>9.9405834836057991</v>
      </c>
      <c r="CI189">
        <v>1.1307915542354099</v>
      </c>
      <c r="CJ189">
        <v>8.2470784641690305</v>
      </c>
      <c r="CK189">
        <v>6.9969288289957596</v>
      </c>
      <c r="CL189">
        <v>9.0242112985128298</v>
      </c>
      <c r="CM189">
        <v>9.2729821748740697</v>
      </c>
      <c r="CN189">
        <v>1.9980653123698</v>
      </c>
      <c r="CO189">
        <v>9.5826377296891803</v>
      </c>
      <c r="CP189">
        <v>6.3292829485262896</v>
      </c>
      <c r="CQ189">
        <v>9.78011961133795</v>
      </c>
      <c r="CR189">
        <v>10.4746645301248</v>
      </c>
      <c r="CS189">
        <v>1.19750492012627</v>
      </c>
      <c r="CT189">
        <v>1.3309316521021299</v>
      </c>
      <c r="CU189">
        <v>0.99736482206539201</v>
      </c>
      <c r="CV189">
        <v>0.99736482206539201</v>
      </c>
      <c r="CW189">
        <v>1.0640781881504</v>
      </c>
    </row>
    <row r="190" spans="1:101" hidden="1" x14ac:dyDescent="0.2">
      <c r="A190">
        <v>1617077234.8440001</v>
      </c>
      <c r="B190">
        <v>6564.5409015024998</v>
      </c>
      <c r="C190">
        <v>12579.516624382401</v>
      </c>
      <c r="D190">
        <v>10472.4426954801</v>
      </c>
      <c r="E190">
        <v>12578.676814206499</v>
      </c>
      <c r="F190">
        <v>0</v>
      </c>
      <c r="G190">
        <v>0</v>
      </c>
      <c r="H190">
        <v>0</v>
      </c>
      <c r="I190">
        <v>0</v>
      </c>
      <c r="J190">
        <v>6564.5409015024998</v>
      </c>
      <c r="K190">
        <v>12579.516624382401</v>
      </c>
      <c r="L190">
        <v>10472.4426954801</v>
      </c>
      <c r="M190">
        <v>12578.676814206499</v>
      </c>
      <c r="N190">
        <v>7658.63105175292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23.810728925688899</v>
      </c>
      <c r="AC190">
        <v>33.0727415406311</v>
      </c>
      <c r="AD190">
        <v>32.936101776725103</v>
      </c>
      <c r="AE190">
        <v>33.005799281391099</v>
      </c>
      <c r="AF190">
        <v>67.411518038520995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18559.4657762938</v>
      </c>
      <c r="AX190">
        <v>13014.5546801976</v>
      </c>
      <c r="AY190">
        <v>16788.278974632602</v>
      </c>
      <c r="AZ190">
        <v>18637.091928700102</v>
      </c>
      <c r="BA190">
        <v>3931.5525876460702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32227.512520868098</v>
      </c>
      <c r="BS190">
        <v>23878.288155962</v>
      </c>
      <c r="BT190">
        <v>28411.547611107399</v>
      </c>
      <c r="BU190">
        <v>31367.514520328401</v>
      </c>
      <c r="BV190">
        <v>7287.6794657762903</v>
      </c>
      <c r="BW190">
        <v>0.17724207011728299</v>
      </c>
      <c r="BX190">
        <v>0.70282470784690598</v>
      </c>
      <c r="BY190">
        <v>0</v>
      </c>
      <c r="BZ190">
        <v>10.784641068540701</v>
      </c>
      <c r="CA190">
        <v>9.2669248229028494</v>
      </c>
      <c r="CB190">
        <v>12.003379354773701</v>
      </c>
      <c r="CC190">
        <v>12.2771880631953</v>
      </c>
      <c r="CD190">
        <v>1.5025041736226901</v>
      </c>
      <c r="CE190">
        <v>8.2470784641690305</v>
      </c>
      <c r="CF190">
        <v>7.7313392975898898</v>
      </c>
      <c r="CG190">
        <v>7.6680228551774503</v>
      </c>
      <c r="CH190">
        <v>9.9405834836057991</v>
      </c>
      <c r="CI190">
        <v>0.70116861438836497</v>
      </c>
      <c r="CJ190">
        <v>8.2470784641690305</v>
      </c>
      <c r="CK190">
        <v>6.9969288289957596</v>
      </c>
      <c r="CL190">
        <v>9.0242112985128298</v>
      </c>
      <c r="CM190">
        <v>9.2729821748740697</v>
      </c>
      <c r="CN190">
        <v>0.83472454066829005</v>
      </c>
      <c r="CO190">
        <v>9.5826377296891803</v>
      </c>
      <c r="CP190">
        <v>6.3292829485262896</v>
      </c>
      <c r="CQ190">
        <v>9.78011961133795</v>
      </c>
      <c r="CR190">
        <v>10.4746645301248</v>
      </c>
      <c r="CS190">
        <v>0.76794657772266794</v>
      </c>
      <c r="CT190">
        <v>0.300500834771185</v>
      </c>
      <c r="CU190">
        <v>0.16694490810256399</v>
      </c>
      <c r="CV190">
        <v>0.43405676105111002</v>
      </c>
      <c r="CW190">
        <v>0.90150250400259302</v>
      </c>
    </row>
    <row r="191" spans="1:101" hidden="1" x14ac:dyDescent="0.2">
      <c r="A191">
        <v>1617077239.8440001</v>
      </c>
      <c r="B191">
        <v>6564.5409015024998</v>
      </c>
      <c r="C191">
        <v>12579.516624382401</v>
      </c>
      <c r="D191">
        <v>10472.4426954801</v>
      </c>
      <c r="E191">
        <v>12578.676814206499</v>
      </c>
      <c r="F191">
        <v>0</v>
      </c>
      <c r="G191">
        <v>0</v>
      </c>
      <c r="H191">
        <v>0</v>
      </c>
      <c r="I191">
        <v>0</v>
      </c>
      <c r="J191">
        <v>6564.5409015024998</v>
      </c>
      <c r="K191">
        <v>12579.516624382401</v>
      </c>
      <c r="L191">
        <v>10472.4426954801</v>
      </c>
      <c r="M191">
        <v>12578.676814206499</v>
      </c>
      <c r="N191">
        <v>7658.63105175292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23.810728925688899</v>
      </c>
      <c r="AC191">
        <v>33.0727415406311</v>
      </c>
      <c r="AD191">
        <v>32.936101776725103</v>
      </c>
      <c r="AE191">
        <v>33.005799281391099</v>
      </c>
      <c r="AF191">
        <v>67.411518038520995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18559.4657762938</v>
      </c>
      <c r="AX191">
        <v>13014.5546801976</v>
      </c>
      <c r="AY191">
        <v>16788.278974632602</v>
      </c>
      <c r="AZ191">
        <v>18637.091928700102</v>
      </c>
      <c r="BA191">
        <v>3931.5525876460702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32227.512520868098</v>
      </c>
      <c r="BS191">
        <v>23878.288155962</v>
      </c>
      <c r="BT191">
        <v>28411.547611107399</v>
      </c>
      <c r="BU191">
        <v>31367.514520328401</v>
      </c>
      <c r="BV191">
        <v>7287.6794657762903</v>
      </c>
      <c r="BW191">
        <v>0.17724207011728299</v>
      </c>
      <c r="BX191">
        <v>0.70282470784690598</v>
      </c>
      <c r="BY191">
        <v>0</v>
      </c>
      <c r="BZ191">
        <v>10.784641068540701</v>
      </c>
      <c r="CA191">
        <v>9.2669248229028494</v>
      </c>
      <c r="CB191">
        <v>12.003379354773701</v>
      </c>
      <c r="CC191">
        <v>12.2771880631953</v>
      </c>
      <c r="CD191">
        <v>1.5025041736226901</v>
      </c>
      <c r="CE191">
        <v>8.2470784641690305</v>
      </c>
      <c r="CF191">
        <v>7.7313392975898898</v>
      </c>
      <c r="CG191">
        <v>7.6680228551774503</v>
      </c>
      <c r="CH191">
        <v>9.9405834836057991</v>
      </c>
      <c r="CI191">
        <v>0.70116861438836497</v>
      </c>
      <c r="CJ191">
        <v>8.2470784641690305</v>
      </c>
      <c r="CK191">
        <v>6.9969288289957596</v>
      </c>
      <c r="CL191">
        <v>9.0242112985128298</v>
      </c>
      <c r="CM191">
        <v>9.2729821748740697</v>
      </c>
      <c r="CN191">
        <v>0.83472454066829005</v>
      </c>
      <c r="CO191">
        <v>9.5826377296891803</v>
      </c>
      <c r="CP191">
        <v>6.3292829485262896</v>
      </c>
      <c r="CQ191">
        <v>9.78011961133795</v>
      </c>
      <c r="CR191">
        <v>10.4746645301248</v>
      </c>
      <c r="CS191">
        <v>0.76794657772266794</v>
      </c>
      <c r="CT191">
        <v>0.300500834771185</v>
      </c>
      <c r="CU191">
        <v>0.16694490810256399</v>
      </c>
      <c r="CV191">
        <v>0.43405676105111002</v>
      </c>
      <c r="CW191">
        <v>0.90150250400259302</v>
      </c>
    </row>
    <row r="192" spans="1:101" hidden="1" x14ac:dyDescent="0.2">
      <c r="A192">
        <v>1617077244.8440001</v>
      </c>
      <c r="B192">
        <v>6564.5409015024998</v>
      </c>
      <c r="C192">
        <v>12579.516624382401</v>
      </c>
      <c r="D192">
        <v>10472.4426954801</v>
      </c>
      <c r="E192">
        <v>12578.676814206499</v>
      </c>
      <c r="F192">
        <v>0</v>
      </c>
      <c r="G192">
        <v>0</v>
      </c>
      <c r="H192">
        <v>0</v>
      </c>
      <c r="I192">
        <v>0</v>
      </c>
      <c r="J192">
        <v>6564.5409015024998</v>
      </c>
      <c r="K192">
        <v>12579.516624382401</v>
      </c>
      <c r="L192">
        <v>10472.4426954801</v>
      </c>
      <c r="M192">
        <v>12578.676814206499</v>
      </c>
      <c r="N192">
        <v>7658.63105175292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23.810728925688899</v>
      </c>
      <c r="AC192">
        <v>33.0727415406311</v>
      </c>
      <c r="AD192">
        <v>32.936101776725103</v>
      </c>
      <c r="AE192">
        <v>33.005799281391099</v>
      </c>
      <c r="AF192">
        <v>67.411518038520995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18559.4657762938</v>
      </c>
      <c r="AX192">
        <v>13014.5546801976</v>
      </c>
      <c r="AY192">
        <v>16788.278974632602</v>
      </c>
      <c r="AZ192">
        <v>18637.091928700102</v>
      </c>
      <c r="BA192">
        <v>3931.5525876460702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32227.512520868098</v>
      </c>
      <c r="BS192">
        <v>23878.288155962</v>
      </c>
      <c r="BT192">
        <v>28411.547611107399</v>
      </c>
      <c r="BU192">
        <v>31367.514520328401</v>
      </c>
      <c r="BV192">
        <v>7287.6794657762903</v>
      </c>
      <c r="BW192">
        <v>0.17724207011728299</v>
      </c>
      <c r="BX192">
        <v>0.70282470784690598</v>
      </c>
      <c r="BY192">
        <v>0</v>
      </c>
      <c r="BZ192">
        <v>10.784641068540701</v>
      </c>
      <c r="CA192">
        <v>9.2669248229028494</v>
      </c>
      <c r="CB192">
        <v>12.003379354773701</v>
      </c>
      <c r="CC192">
        <v>12.2771880631953</v>
      </c>
      <c r="CD192">
        <v>1.5025041736226901</v>
      </c>
      <c r="CE192">
        <v>8.2470784641690305</v>
      </c>
      <c r="CF192">
        <v>7.7313392975898898</v>
      </c>
      <c r="CG192">
        <v>7.6680228551774503</v>
      </c>
      <c r="CH192">
        <v>9.9405834836057991</v>
      </c>
      <c r="CI192">
        <v>0.70116861438836497</v>
      </c>
      <c r="CJ192">
        <v>8.2470784641690305</v>
      </c>
      <c r="CK192">
        <v>6.9969288289957596</v>
      </c>
      <c r="CL192">
        <v>9.0242112985128298</v>
      </c>
      <c r="CM192">
        <v>9.2729821748740697</v>
      </c>
      <c r="CN192">
        <v>0.83472454066829005</v>
      </c>
      <c r="CO192">
        <v>9.5826377296891803</v>
      </c>
      <c r="CP192">
        <v>6.3292829485262896</v>
      </c>
      <c r="CQ192">
        <v>9.78011961133795</v>
      </c>
      <c r="CR192">
        <v>10.4746645301248</v>
      </c>
      <c r="CS192">
        <v>0.76794657772266794</v>
      </c>
      <c r="CT192">
        <v>0.300500834771185</v>
      </c>
      <c r="CU192">
        <v>0.16694490810256399</v>
      </c>
      <c r="CV192">
        <v>0.43405676105111002</v>
      </c>
      <c r="CW192">
        <v>0.90150250400259302</v>
      </c>
    </row>
    <row r="193" spans="1:101" hidden="1" x14ac:dyDescent="0.2">
      <c r="A193">
        <v>1617077249.8440001</v>
      </c>
      <c r="B193">
        <v>6564.5409015024998</v>
      </c>
      <c r="C193">
        <v>12579.516624382401</v>
      </c>
      <c r="D193">
        <v>10472.4426954801</v>
      </c>
      <c r="E193">
        <v>12578.676814206499</v>
      </c>
      <c r="F193">
        <v>0</v>
      </c>
      <c r="G193">
        <v>0</v>
      </c>
      <c r="H193">
        <v>0</v>
      </c>
      <c r="I193">
        <v>0</v>
      </c>
      <c r="J193">
        <v>6564.5409015024998</v>
      </c>
      <c r="K193">
        <v>12579.516624382401</v>
      </c>
      <c r="L193">
        <v>10472.4426954801</v>
      </c>
      <c r="M193">
        <v>12578.676814206499</v>
      </c>
      <c r="N193">
        <v>7658.63105175292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23.810728925688899</v>
      </c>
      <c r="AC193">
        <v>33.0727415406311</v>
      </c>
      <c r="AD193">
        <v>32.936101776725103</v>
      </c>
      <c r="AE193">
        <v>33.005799281391099</v>
      </c>
      <c r="AF193">
        <v>67.411518038520995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18559.4657762938</v>
      </c>
      <c r="AX193">
        <v>13014.5546801976</v>
      </c>
      <c r="AY193">
        <v>16788.278974632602</v>
      </c>
      <c r="AZ193">
        <v>18637.091928700102</v>
      </c>
      <c r="BA193">
        <v>3931.5525876460702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32227.512520868098</v>
      </c>
      <c r="BS193">
        <v>23878.288155962</v>
      </c>
      <c r="BT193">
        <v>28411.547611107399</v>
      </c>
      <c r="BU193">
        <v>31367.514520328401</v>
      </c>
      <c r="BV193">
        <v>7287.6794657762903</v>
      </c>
      <c r="BW193">
        <v>0.17724207011728299</v>
      </c>
      <c r="BX193">
        <v>0.70282470784690598</v>
      </c>
      <c r="BY193">
        <v>0</v>
      </c>
      <c r="BZ193">
        <v>10.784641068540701</v>
      </c>
      <c r="CA193">
        <v>9.2669248229028494</v>
      </c>
      <c r="CB193">
        <v>12.003379354773701</v>
      </c>
      <c r="CC193">
        <v>12.2771880631953</v>
      </c>
      <c r="CD193">
        <v>1.5025041736226901</v>
      </c>
      <c r="CE193">
        <v>8.2470784641690305</v>
      </c>
      <c r="CF193">
        <v>7.7313392975898898</v>
      </c>
      <c r="CG193">
        <v>7.6680228551774503</v>
      </c>
      <c r="CH193">
        <v>9.9405834836057991</v>
      </c>
      <c r="CI193">
        <v>0.70116861438836497</v>
      </c>
      <c r="CJ193">
        <v>8.2470784641690305</v>
      </c>
      <c r="CK193">
        <v>6.9969288289957596</v>
      </c>
      <c r="CL193">
        <v>9.0242112985128298</v>
      </c>
      <c r="CM193">
        <v>9.2729821748740697</v>
      </c>
      <c r="CN193">
        <v>0.83472454066829005</v>
      </c>
      <c r="CO193">
        <v>9.5826377296891803</v>
      </c>
      <c r="CP193">
        <v>6.3292829485262896</v>
      </c>
      <c r="CQ193">
        <v>9.78011961133795</v>
      </c>
      <c r="CR193">
        <v>10.4746645301248</v>
      </c>
      <c r="CS193">
        <v>0.76794657772266794</v>
      </c>
      <c r="CT193">
        <v>0.300500834771185</v>
      </c>
      <c r="CU193">
        <v>0.16694490810256399</v>
      </c>
      <c r="CV193">
        <v>0.43405676105111002</v>
      </c>
      <c r="CW193">
        <v>0.90150250400259302</v>
      </c>
    </row>
    <row r="194" spans="1:101" hidden="1" x14ac:dyDescent="0.2">
      <c r="A194">
        <v>1617077254.8440001</v>
      </c>
      <c r="B194">
        <v>6564.5409015024998</v>
      </c>
      <c r="C194">
        <v>12579.516624382401</v>
      </c>
      <c r="D194">
        <v>10472.4426954801</v>
      </c>
      <c r="E194">
        <v>12578.676814206499</v>
      </c>
      <c r="F194">
        <v>0</v>
      </c>
      <c r="G194">
        <v>0</v>
      </c>
      <c r="H194">
        <v>0</v>
      </c>
      <c r="I194">
        <v>0</v>
      </c>
      <c r="J194">
        <v>6564.5409015024998</v>
      </c>
      <c r="K194">
        <v>12579.516624382401</v>
      </c>
      <c r="L194">
        <v>10472.4426954801</v>
      </c>
      <c r="M194">
        <v>12578.676814206499</v>
      </c>
      <c r="N194">
        <v>7658.63105175292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23.810728925688899</v>
      </c>
      <c r="AC194">
        <v>33.0727415406311</v>
      </c>
      <c r="AD194">
        <v>32.936101776725103</v>
      </c>
      <c r="AE194">
        <v>33.005799281391099</v>
      </c>
      <c r="AF194">
        <v>67.411518038520995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18559.4657762938</v>
      </c>
      <c r="AX194">
        <v>13014.5546801976</v>
      </c>
      <c r="AY194">
        <v>16788.278974632602</v>
      </c>
      <c r="AZ194">
        <v>18637.091928700102</v>
      </c>
      <c r="BA194">
        <v>3931.5525876460702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32227.512520868098</v>
      </c>
      <c r="BS194">
        <v>23878.288155962</v>
      </c>
      <c r="BT194">
        <v>28411.547611107399</v>
      </c>
      <c r="BU194">
        <v>31367.514520328401</v>
      </c>
      <c r="BV194">
        <v>7287.6794657762903</v>
      </c>
      <c r="BW194">
        <v>0.17724207011728299</v>
      </c>
      <c r="BX194">
        <v>0.70282470784690598</v>
      </c>
      <c r="BY194">
        <v>0</v>
      </c>
      <c r="BZ194">
        <v>10.784641068540701</v>
      </c>
      <c r="CA194">
        <v>9.2669248229028494</v>
      </c>
      <c r="CB194">
        <v>12.003379354773701</v>
      </c>
      <c r="CC194">
        <v>12.2771880631953</v>
      </c>
      <c r="CD194">
        <v>1.5025041736226901</v>
      </c>
      <c r="CE194">
        <v>8.2470784641690305</v>
      </c>
      <c r="CF194">
        <v>7.7313392975898898</v>
      </c>
      <c r="CG194">
        <v>7.6680228551774503</v>
      </c>
      <c r="CH194">
        <v>9.9405834836057991</v>
      </c>
      <c r="CI194">
        <v>0.70116861438836497</v>
      </c>
      <c r="CJ194">
        <v>8.2470784641690305</v>
      </c>
      <c r="CK194">
        <v>6.9969288289957596</v>
      </c>
      <c r="CL194">
        <v>9.0242112985128298</v>
      </c>
      <c r="CM194">
        <v>9.2729821748740697</v>
      </c>
      <c r="CN194">
        <v>0.83472454066829005</v>
      </c>
      <c r="CO194">
        <v>9.5826377296891803</v>
      </c>
      <c r="CP194">
        <v>6.3292829485262896</v>
      </c>
      <c r="CQ194">
        <v>9.78011961133795</v>
      </c>
      <c r="CR194">
        <v>10.4746645301248</v>
      </c>
      <c r="CS194">
        <v>0.76794657772266794</v>
      </c>
      <c r="CT194">
        <v>0.300500834771185</v>
      </c>
      <c r="CU194">
        <v>0.16694490810256399</v>
      </c>
      <c r="CV194">
        <v>0.43405676105111002</v>
      </c>
      <c r="CW194">
        <v>0.90150250400259302</v>
      </c>
    </row>
    <row r="195" spans="1:101" hidden="1" x14ac:dyDescent="0.2">
      <c r="A195">
        <v>1617077259.8440001</v>
      </c>
      <c r="B195">
        <v>6564.5409015024998</v>
      </c>
      <c r="C195">
        <v>12579.516624382401</v>
      </c>
      <c r="D195">
        <v>10472.4426954801</v>
      </c>
      <c r="E195">
        <v>12578.676814206499</v>
      </c>
      <c r="F195">
        <v>0</v>
      </c>
      <c r="G195">
        <v>0</v>
      </c>
      <c r="H195">
        <v>0</v>
      </c>
      <c r="I195">
        <v>0</v>
      </c>
      <c r="J195">
        <v>6564.5409015024998</v>
      </c>
      <c r="K195">
        <v>12579.516624382401</v>
      </c>
      <c r="L195">
        <v>10472.4426954801</v>
      </c>
      <c r="M195">
        <v>12578.676814206499</v>
      </c>
      <c r="N195">
        <v>7658.63105175292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23.810728925688899</v>
      </c>
      <c r="AC195">
        <v>33.0727415406311</v>
      </c>
      <c r="AD195">
        <v>32.936101776725103</v>
      </c>
      <c r="AE195">
        <v>33.005799281391099</v>
      </c>
      <c r="AF195">
        <v>67.411518038520995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18559.4657762938</v>
      </c>
      <c r="AX195">
        <v>13014.5546801976</v>
      </c>
      <c r="AY195">
        <v>16788.278974632602</v>
      </c>
      <c r="AZ195">
        <v>18637.091928700102</v>
      </c>
      <c r="BA195">
        <v>3931.5525876460702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32227.512520868098</v>
      </c>
      <c r="BS195">
        <v>23878.288155962</v>
      </c>
      <c r="BT195">
        <v>28411.547611107399</v>
      </c>
      <c r="BU195">
        <v>31367.514520328401</v>
      </c>
      <c r="BV195">
        <v>7287.6794657762903</v>
      </c>
      <c r="BW195">
        <v>0.17724207011728299</v>
      </c>
      <c r="BX195">
        <v>0.70282470784690598</v>
      </c>
      <c r="BY195">
        <v>0</v>
      </c>
      <c r="BZ195">
        <v>10.784641068540701</v>
      </c>
      <c r="CA195">
        <v>9.2669248229028494</v>
      </c>
      <c r="CB195">
        <v>12.003379354773701</v>
      </c>
      <c r="CC195">
        <v>12.2771880631953</v>
      </c>
      <c r="CD195">
        <v>1.5025041736226901</v>
      </c>
      <c r="CE195">
        <v>8.2470784641690305</v>
      </c>
      <c r="CF195">
        <v>7.7313392975898898</v>
      </c>
      <c r="CG195">
        <v>7.6680228551774503</v>
      </c>
      <c r="CH195">
        <v>9.9405834836057991</v>
      </c>
      <c r="CI195">
        <v>0.70116861438836497</v>
      </c>
      <c r="CJ195">
        <v>8.2470784641690305</v>
      </c>
      <c r="CK195">
        <v>6.9969288289957596</v>
      </c>
      <c r="CL195">
        <v>9.0242112985128298</v>
      </c>
      <c r="CM195">
        <v>9.2729821748740697</v>
      </c>
      <c r="CN195">
        <v>0.83472454066829005</v>
      </c>
      <c r="CO195">
        <v>9.5826377296891803</v>
      </c>
      <c r="CP195">
        <v>6.3292829485262896</v>
      </c>
      <c r="CQ195">
        <v>9.78011961133795</v>
      </c>
      <c r="CR195">
        <v>10.4746645301248</v>
      </c>
      <c r="CS195">
        <v>0.76794657772266794</v>
      </c>
      <c r="CT195">
        <v>0.300500834771185</v>
      </c>
      <c r="CU195">
        <v>0.16694490810256399</v>
      </c>
      <c r="CV195">
        <v>0.43405676105111002</v>
      </c>
      <c r="CW195">
        <v>0.90150250400259302</v>
      </c>
    </row>
    <row r="196" spans="1:101" hidden="1" x14ac:dyDescent="0.2">
      <c r="A196">
        <v>1617077264.8440001</v>
      </c>
      <c r="B196">
        <v>6564.5409015024998</v>
      </c>
      <c r="C196">
        <v>12579.516624382401</v>
      </c>
      <c r="D196">
        <v>10472.4426954801</v>
      </c>
      <c r="E196">
        <v>12578.676814206499</v>
      </c>
      <c r="F196">
        <v>0</v>
      </c>
      <c r="G196">
        <v>0</v>
      </c>
      <c r="H196">
        <v>0</v>
      </c>
      <c r="I196">
        <v>0</v>
      </c>
      <c r="J196">
        <v>6564.5409015024998</v>
      </c>
      <c r="K196">
        <v>12579.516624382401</v>
      </c>
      <c r="L196">
        <v>10472.4426954801</v>
      </c>
      <c r="M196">
        <v>12578.676814206499</v>
      </c>
      <c r="N196">
        <v>7658.63105175292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23.810728925688899</v>
      </c>
      <c r="AC196">
        <v>33.0727415406311</v>
      </c>
      <c r="AD196">
        <v>32.936101776725103</v>
      </c>
      <c r="AE196">
        <v>33.005799281391099</v>
      </c>
      <c r="AF196">
        <v>67.411518038520995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18559.4657762938</v>
      </c>
      <c r="AX196">
        <v>13014.5546801976</v>
      </c>
      <c r="AY196">
        <v>16788.278974632602</v>
      </c>
      <c r="AZ196">
        <v>18637.091928700102</v>
      </c>
      <c r="BA196">
        <v>3931.5525876460702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32227.512520868098</v>
      </c>
      <c r="BS196">
        <v>23878.288155962</v>
      </c>
      <c r="BT196">
        <v>28411.547611107399</v>
      </c>
      <c r="BU196">
        <v>31367.514520328401</v>
      </c>
      <c r="BV196">
        <v>7287.6794657762903</v>
      </c>
      <c r="BW196">
        <v>0.17724207011728299</v>
      </c>
      <c r="BX196">
        <v>0.70282470784690598</v>
      </c>
      <c r="BY196">
        <v>0</v>
      </c>
      <c r="BZ196">
        <v>10.784641068540701</v>
      </c>
      <c r="CA196">
        <v>9.2669248229028494</v>
      </c>
      <c r="CB196">
        <v>12.003379354773701</v>
      </c>
      <c r="CC196">
        <v>12.2771880631953</v>
      </c>
      <c r="CD196">
        <v>1.5025041736226901</v>
      </c>
      <c r="CE196">
        <v>8.2470784641690305</v>
      </c>
      <c r="CF196">
        <v>7.7313392975898898</v>
      </c>
      <c r="CG196">
        <v>7.6680228551774503</v>
      </c>
      <c r="CH196">
        <v>9.9405834836057991</v>
      </c>
      <c r="CI196">
        <v>0.70116861438836497</v>
      </c>
      <c r="CJ196">
        <v>8.2470784641690305</v>
      </c>
      <c r="CK196">
        <v>6.9969288289957596</v>
      </c>
      <c r="CL196">
        <v>9.0242112985128298</v>
      </c>
      <c r="CM196">
        <v>9.2729821748740697</v>
      </c>
      <c r="CN196">
        <v>0.83472454066829005</v>
      </c>
      <c r="CO196">
        <v>9.5826377296891803</v>
      </c>
      <c r="CP196">
        <v>6.3292829485262896</v>
      </c>
      <c r="CQ196">
        <v>9.78011961133795</v>
      </c>
      <c r="CR196">
        <v>10.4746645301248</v>
      </c>
      <c r="CS196">
        <v>0.76794657772266794</v>
      </c>
      <c r="CT196">
        <v>0.300500834771185</v>
      </c>
      <c r="CU196">
        <v>0.16694490810256399</v>
      </c>
      <c r="CV196">
        <v>0.43405676105111002</v>
      </c>
      <c r="CW196">
        <v>0.90150250400259302</v>
      </c>
    </row>
    <row r="197" spans="1:101" hidden="1" x14ac:dyDescent="0.2">
      <c r="A197">
        <v>1617077269.8440001</v>
      </c>
      <c r="B197">
        <v>6564.5409015024998</v>
      </c>
      <c r="C197">
        <v>12579.516624382401</v>
      </c>
      <c r="D197">
        <v>10472.4426954801</v>
      </c>
      <c r="E197">
        <v>12578.676814206499</v>
      </c>
      <c r="F197">
        <v>0</v>
      </c>
      <c r="G197">
        <v>0</v>
      </c>
      <c r="H197">
        <v>0</v>
      </c>
      <c r="I197">
        <v>0</v>
      </c>
      <c r="J197">
        <v>6564.5409015024998</v>
      </c>
      <c r="K197">
        <v>12579.516624382401</v>
      </c>
      <c r="L197">
        <v>10472.4426954801</v>
      </c>
      <c r="M197">
        <v>12578.676814206499</v>
      </c>
      <c r="N197">
        <v>7658.63105175292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23.810728925688899</v>
      </c>
      <c r="AC197">
        <v>33.0727415406311</v>
      </c>
      <c r="AD197">
        <v>32.936101776725103</v>
      </c>
      <c r="AE197">
        <v>33.005799281391099</v>
      </c>
      <c r="AF197">
        <v>67.411518038520995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18559.4657762938</v>
      </c>
      <c r="AX197">
        <v>13014.5546801976</v>
      </c>
      <c r="AY197">
        <v>16788.278974632602</v>
      </c>
      <c r="AZ197">
        <v>18637.091928700102</v>
      </c>
      <c r="BA197">
        <v>3931.5525876460702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32227.512520868098</v>
      </c>
      <c r="BS197">
        <v>23878.288155962</v>
      </c>
      <c r="BT197">
        <v>28411.547611107399</v>
      </c>
      <c r="BU197">
        <v>31367.514520328401</v>
      </c>
      <c r="BV197">
        <v>7287.6794657762903</v>
      </c>
      <c r="BW197">
        <v>0.17724207011728299</v>
      </c>
      <c r="BX197">
        <v>0.70282470784690598</v>
      </c>
      <c r="BY197">
        <v>0</v>
      </c>
      <c r="BZ197">
        <v>10.784641068540701</v>
      </c>
      <c r="CA197">
        <v>9.2669248229028494</v>
      </c>
      <c r="CB197">
        <v>12.003379354773701</v>
      </c>
      <c r="CC197">
        <v>12.2771880631953</v>
      </c>
      <c r="CD197">
        <v>1.5025041736226901</v>
      </c>
      <c r="CE197">
        <v>8.2470784641690305</v>
      </c>
      <c r="CF197">
        <v>7.7313392975898898</v>
      </c>
      <c r="CG197">
        <v>7.6680228551774503</v>
      </c>
      <c r="CH197">
        <v>9.9405834836057991</v>
      </c>
      <c r="CI197">
        <v>0.70116861438836497</v>
      </c>
      <c r="CJ197">
        <v>8.2470784641690305</v>
      </c>
      <c r="CK197">
        <v>6.9969288289957596</v>
      </c>
      <c r="CL197">
        <v>9.0242112985128298</v>
      </c>
      <c r="CM197">
        <v>9.2729821748740697</v>
      </c>
      <c r="CN197">
        <v>0.83472454066829005</v>
      </c>
      <c r="CO197">
        <v>9.5826377296891803</v>
      </c>
      <c r="CP197">
        <v>6.3292829485262896</v>
      </c>
      <c r="CQ197">
        <v>9.78011961133795</v>
      </c>
      <c r="CR197">
        <v>10.4746645301248</v>
      </c>
      <c r="CS197">
        <v>0.76794657772266794</v>
      </c>
      <c r="CT197">
        <v>0.300500834771185</v>
      </c>
      <c r="CU197">
        <v>0.16694490810256399</v>
      </c>
      <c r="CV197">
        <v>0.43405676105111002</v>
      </c>
      <c r="CW197">
        <v>0.90150250400259302</v>
      </c>
    </row>
    <row r="198" spans="1:101" hidden="1" x14ac:dyDescent="0.2">
      <c r="A198">
        <v>1617077274.8440001</v>
      </c>
      <c r="B198">
        <v>6564.5409015024998</v>
      </c>
      <c r="C198">
        <v>12579.516624382401</v>
      </c>
      <c r="D198">
        <v>10472.4426954801</v>
      </c>
      <c r="E198">
        <v>12578.676814206499</v>
      </c>
      <c r="F198">
        <v>0</v>
      </c>
      <c r="G198">
        <v>0</v>
      </c>
      <c r="H198">
        <v>0</v>
      </c>
      <c r="I198">
        <v>0</v>
      </c>
      <c r="J198">
        <v>6564.5409015024998</v>
      </c>
      <c r="K198">
        <v>12579.516624382401</v>
      </c>
      <c r="L198">
        <v>10472.4426954801</v>
      </c>
      <c r="M198">
        <v>12578.676814206499</v>
      </c>
      <c r="N198">
        <v>7658.63105175292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23.810728925688899</v>
      </c>
      <c r="AC198">
        <v>33.0727415406311</v>
      </c>
      <c r="AD198">
        <v>32.936101776725103</v>
      </c>
      <c r="AE198">
        <v>33.005799281391099</v>
      </c>
      <c r="AF198">
        <v>67.411518038520995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18559.4657762938</v>
      </c>
      <c r="AX198">
        <v>13014.5546801976</v>
      </c>
      <c r="AY198">
        <v>16788.278974632602</v>
      </c>
      <c r="AZ198">
        <v>18637.091928700102</v>
      </c>
      <c r="BA198">
        <v>3931.5525876460702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32227.512520868098</v>
      </c>
      <c r="BS198">
        <v>23878.288155962</v>
      </c>
      <c r="BT198">
        <v>28411.547611107399</v>
      </c>
      <c r="BU198">
        <v>31367.514520328401</v>
      </c>
      <c r="BV198">
        <v>7287.6794657762903</v>
      </c>
      <c r="BW198">
        <v>0.17724207011728299</v>
      </c>
      <c r="BX198">
        <v>0.70282470784690598</v>
      </c>
      <c r="BY198">
        <v>0</v>
      </c>
      <c r="BZ198">
        <v>10.784641068540701</v>
      </c>
      <c r="CA198">
        <v>9.2669248229028494</v>
      </c>
      <c r="CB198">
        <v>12.003379354773701</v>
      </c>
      <c r="CC198">
        <v>12.2771880631953</v>
      </c>
      <c r="CD198">
        <v>1.5025041736226901</v>
      </c>
      <c r="CE198">
        <v>8.2470784641690305</v>
      </c>
      <c r="CF198">
        <v>7.7313392975898898</v>
      </c>
      <c r="CG198">
        <v>7.6680228551774503</v>
      </c>
      <c r="CH198">
        <v>9.9405834836057991</v>
      </c>
      <c r="CI198">
        <v>0.70116861438836497</v>
      </c>
      <c r="CJ198">
        <v>8.2470784641690305</v>
      </c>
      <c r="CK198">
        <v>6.9969288289957596</v>
      </c>
      <c r="CL198">
        <v>9.0242112985128298</v>
      </c>
      <c r="CM198">
        <v>9.2729821748740697</v>
      </c>
      <c r="CN198">
        <v>0.83472454066829005</v>
      </c>
      <c r="CO198">
        <v>9.5826377296891803</v>
      </c>
      <c r="CP198">
        <v>6.3292829485262896</v>
      </c>
      <c r="CQ198">
        <v>9.78011961133795</v>
      </c>
      <c r="CR198">
        <v>10.4746645301248</v>
      </c>
      <c r="CS198">
        <v>0.76794657772266794</v>
      </c>
      <c r="CT198">
        <v>0.300500834771185</v>
      </c>
      <c r="CU198">
        <v>0.16694490810256399</v>
      </c>
      <c r="CV198">
        <v>0.43405676105111002</v>
      </c>
      <c r="CW198">
        <v>0.90150250400259302</v>
      </c>
    </row>
    <row r="201" spans="1:101" x14ac:dyDescent="0.2">
      <c r="A201" t="str" cm="1">
        <f t="array" ref="A201:AL301">TRANSPOSE(A1:CW38)</f>
        <v>timestamp</v>
      </c>
      <c r="B201">
        <v>1617074124.013</v>
      </c>
      <c r="C201">
        <v>1617074129.013</v>
      </c>
      <c r="D201">
        <v>1617074134.013</v>
      </c>
      <c r="E201">
        <v>1617074139.013</v>
      </c>
      <c r="F201">
        <v>1617074144.013</v>
      </c>
      <c r="G201">
        <v>1617074149.013</v>
      </c>
      <c r="H201">
        <v>1617074154.013</v>
      </c>
      <c r="I201">
        <v>1617074159.013</v>
      </c>
      <c r="J201">
        <v>1617074164.013</v>
      </c>
      <c r="K201">
        <v>1617074169.013</v>
      </c>
      <c r="L201">
        <v>1617074174.013</v>
      </c>
      <c r="M201">
        <v>1617074179.013</v>
      </c>
      <c r="N201">
        <v>1617074184.013</v>
      </c>
      <c r="O201">
        <v>1617074189.013</v>
      </c>
      <c r="P201">
        <v>1617074194.013</v>
      </c>
      <c r="Q201">
        <v>1617074199.013</v>
      </c>
      <c r="R201">
        <v>1617074204.013</v>
      </c>
      <c r="S201">
        <v>1617074209.013</v>
      </c>
      <c r="T201">
        <v>1617074214.013</v>
      </c>
      <c r="U201">
        <v>1617074219.013</v>
      </c>
      <c r="V201">
        <v>1617074224.013</v>
      </c>
      <c r="W201">
        <v>1617074229.013</v>
      </c>
      <c r="X201">
        <v>1617074234.013</v>
      </c>
      <c r="Y201">
        <v>1617074239.013</v>
      </c>
      <c r="Z201">
        <v>1617074244.013</v>
      </c>
      <c r="AA201">
        <v>1617074249.013</v>
      </c>
      <c r="AB201">
        <v>1617074254.013</v>
      </c>
      <c r="AC201">
        <v>1617074259.013</v>
      </c>
      <c r="AD201">
        <v>1617074264.013</v>
      </c>
      <c r="AE201">
        <v>1617074269.013</v>
      </c>
      <c r="AF201">
        <v>1617074274.013</v>
      </c>
      <c r="AG201">
        <v>1617074279.013</v>
      </c>
      <c r="AH201">
        <v>1617074284.013</v>
      </c>
      <c r="AI201">
        <v>1617074289.013</v>
      </c>
      <c r="AJ201">
        <v>1617074294.013</v>
      </c>
      <c r="AK201">
        <v>1617074299.013</v>
      </c>
      <c r="AL201">
        <v>1617074304.013</v>
      </c>
      <c r="AN201" s="1" t="s">
        <v>104</v>
      </c>
      <c r="AO201" s="1" t="s">
        <v>123</v>
      </c>
      <c r="AP201" s="1" t="s">
        <v>102</v>
      </c>
      <c r="AQ201" s="1" t="s">
        <v>103</v>
      </c>
      <c r="AR201" s="1" t="s">
        <v>124</v>
      </c>
      <c r="AT201" s="1" t="s">
        <v>105</v>
      </c>
      <c r="AU201" s="1" t="s">
        <v>106</v>
      </c>
      <c r="AV201" s="1" t="s">
        <v>107</v>
      </c>
      <c r="AW201" s="1" t="s">
        <v>108</v>
      </c>
      <c r="AX201" s="1" t="s">
        <v>109</v>
      </c>
    </row>
    <row r="202" spans="1:101" x14ac:dyDescent="0.2">
      <c r="A202" s="2" t="str">
        <v>{"InfraID":"Edge-Pi4","device":"mmcblk0","instance":"129.127.230.61:9100","job":"node","label":"Disk Write Rate (Bytes/Sec)"}</v>
      </c>
      <c r="B202" s="2">
        <v>5195.88730137535</v>
      </c>
      <c r="C202" s="2">
        <v>2730.8487232482098</v>
      </c>
      <c r="D202" s="2">
        <v>2730.8487232482098</v>
      </c>
      <c r="E202" s="2">
        <v>2730.8487232482098</v>
      </c>
      <c r="F202" s="2">
        <v>12852.984377086301</v>
      </c>
      <c r="G202" s="2">
        <v>12852.984377086301</v>
      </c>
      <c r="H202" s="2">
        <v>12852.984377086301</v>
      </c>
      <c r="I202" s="2">
        <v>8738.1333333333296</v>
      </c>
      <c r="J202" s="2">
        <v>8738.1333333333296</v>
      </c>
      <c r="K202" s="2">
        <v>8738.1333333333296</v>
      </c>
      <c r="L202" s="2">
        <v>8738.1333333333296</v>
      </c>
      <c r="M202" s="2">
        <v>8738.1333333333296</v>
      </c>
      <c r="N202" s="2">
        <v>8738.1333333333296</v>
      </c>
      <c r="O202" s="2">
        <v>8738.1333333333296</v>
      </c>
      <c r="P202" s="2">
        <v>8738.1333333333296</v>
      </c>
      <c r="Q202" s="2">
        <v>8738.1333333333296</v>
      </c>
      <c r="R202" s="2">
        <v>8738.1333333333296</v>
      </c>
      <c r="S202" s="2">
        <v>8738.1333333333296</v>
      </c>
      <c r="T202" s="2">
        <v>8738.1333333333296</v>
      </c>
      <c r="U202" s="2">
        <v>8738.1333333333296</v>
      </c>
      <c r="V202" s="2">
        <v>8738.1333333333296</v>
      </c>
      <c r="W202" s="2">
        <v>8738.1333333333296</v>
      </c>
      <c r="X202" s="2">
        <v>8738.1333333333296</v>
      </c>
      <c r="Y202" s="2">
        <v>8738.1333333333296</v>
      </c>
      <c r="Z202" s="2">
        <v>8738.1333333333296</v>
      </c>
      <c r="AA202" s="2">
        <v>8738.1333333333296</v>
      </c>
      <c r="AB202" s="2">
        <v>8738.1333333333296</v>
      </c>
      <c r="AC202" s="2">
        <v>8738.1333333333296</v>
      </c>
      <c r="AD202" s="2">
        <v>8738.1333333333296</v>
      </c>
      <c r="AE202" s="2">
        <v>8738.1333333333296</v>
      </c>
      <c r="AF202" s="2">
        <v>8738.1333333333296</v>
      </c>
      <c r="AG202" s="2">
        <v>8738.1333333333296</v>
      </c>
      <c r="AH202" s="2">
        <v>8738.1333333333296</v>
      </c>
      <c r="AI202" s="2">
        <v>8738.1333333333296</v>
      </c>
      <c r="AJ202" s="2">
        <v>8738.1333333333296</v>
      </c>
      <c r="AK202" s="2">
        <v>8738.1333333333296</v>
      </c>
      <c r="AL202" s="2">
        <v>8738.1333333333296</v>
      </c>
      <c r="AN202" s="1">
        <f>MEDIAN(B202:AL202)</f>
        <v>8738.1333333333296</v>
      </c>
      <c r="AO202" s="1">
        <f>AVERAGE(B202:AL202)</f>
        <v>8488.9563946588823</v>
      </c>
      <c r="AP202" s="1">
        <f>MIN(B202:AL202)</f>
        <v>2730.8487232482098</v>
      </c>
      <c r="AQ202" s="1">
        <f>MAX(B202:AL202)</f>
        <v>12852.984377086301</v>
      </c>
      <c r="AR202" s="1">
        <f>STDEV(B202:AL202)</f>
        <v>2168.6440401080513</v>
      </c>
      <c r="AT202" s="1">
        <f>MEDIAN(B202:AL205)</f>
        <v>7658.11965811965</v>
      </c>
      <c r="AU202" s="1">
        <f>AVERAGE(B202:AL205)</f>
        <v>7460.1386605785465</v>
      </c>
      <c r="AV202" s="1">
        <f>MIN(B202:AL205)</f>
        <v>2730.8487232482098</v>
      </c>
      <c r="AW202" s="1">
        <f>MAX(B202:AL205)</f>
        <v>12852.984377086301</v>
      </c>
      <c r="AX202">
        <f>STDEV(B202:AL205)</f>
        <v>2068.7464023368402</v>
      </c>
    </row>
    <row r="203" spans="1:101" x14ac:dyDescent="0.2">
      <c r="A203" s="2" t="str">
        <v>{"InfraID":"Edge-Pi4","device":"mmcblk0","instance":"129.127.231.125:9100","job":"node","label":"Disk Write Rate (Bytes/Sec)"}</v>
      </c>
      <c r="B203" s="2">
        <v>7930.5648284150002</v>
      </c>
      <c r="C203" s="2">
        <v>7930.5648284150002</v>
      </c>
      <c r="D203" s="2">
        <v>7930.5648284150002</v>
      </c>
      <c r="E203" s="2">
        <v>7930.5648284150002</v>
      </c>
      <c r="F203" s="2">
        <v>7930.5648284150002</v>
      </c>
      <c r="G203" s="2">
        <v>5055.6936266742196</v>
      </c>
      <c r="H203" s="2">
        <v>5055.6936266742196</v>
      </c>
      <c r="I203" s="2">
        <v>5055.6936266742196</v>
      </c>
      <c r="J203" s="2">
        <v>10102.793147123501</v>
      </c>
      <c r="K203" s="2">
        <v>10102.793147123501</v>
      </c>
      <c r="L203" s="2">
        <v>10102.793147123501</v>
      </c>
      <c r="M203" s="2">
        <v>10102.793147123501</v>
      </c>
      <c r="N203" s="2">
        <v>10102.793147123501</v>
      </c>
      <c r="O203" s="2">
        <v>10102.793147123501</v>
      </c>
      <c r="P203" s="2">
        <v>10102.793147123501</v>
      </c>
      <c r="Q203" s="2">
        <v>10102.793147123501</v>
      </c>
      <c r="R203" s="2">
        <v>10102.793147123501</v>
      </c>
      <c r="S203" s="2">
        <v>5193.4601267934604</v>
      </c>
      <c r="T203" s="2">
        <v>5193.4601267934604</v>
      </c>
      <c r="U203" s="2">
        <v>5193.4601267934604</v>
      </c>
      <c r="V203" s="2">
        <v>9284.2666666666591</v>
      </c>
      <c r="W203" s="2">
        <v>9284.2666666666591</v>
      </c>
      <c r="X203" s="2">
        <v>9284.2666666666591</v>
      </c>
      <c r="Y203" s="2">
        <v>9284.2666666666591</v>
      </c>
      <c r="Z203" s="2">
        <v>9284.2666666666591</v>
      </c>
      <c r="AA203" s="2">
        <v>9284.2666666666591</v>
      </c>
      <c r="AB203" s="2">
        <v>9284.2666666666591</v>
      </c>
      <c r="AC203" s="2">
        <v>9284.2666666666591</v>
      </c>
      <c r="AD203" s="2">
        <v>9284.2666666666591</v>
      </c>
      <c r="AE203" s="2">
        <v>9284.2666666666591</v>
      </c>
      <c r="AF203" s="2">
        <v>9284.2666666666591</v>
      </c>
      <c r="AG203" s="2">
        <v>9284.2666666666591</v>
      </c>
      <c r="AH203" s="2">
        <v>9284.2666666666591</v>
      </c>
      <c r="AI203" s="2">
        <v>9284.2666666666591</v>
      </c>
      <c r="AJ203" s="2">
        <v>9284.2666666666591</v>
      </c>
      <c r="AK203" s="2">
        <v>9284.2666666666591</v>
      </c>
      <c r="AL203" s="2">
        <v>9284.2666666666591</v>
      </c>
      <c r="AN203" s="1">
        <f t="shared" ref="AN203:AN205" si="0">MEDIAN(B203:AL203)</f>
        <v>9284.2666666666591</v>
      </c>
      <c r="AO203" s="1">
        <f t="shared" ref="AO203:AO205" si="1">AVERAGE(B203:AL203)</f>
        <v>8625.8907313492655</v>
      </c>
      <c r="AP203" s="1">
        <f t="shared" ref="AP203:AP205" si="2">MIN(B203:AL203)</f>
        <v>5055.6936266742196</v>
      </c>
      <c r="AQ203" s="1">
        <f t="shared" ref="AQ203:AQ205" si="3">MAX(B203:AL203)</f>
        <v>10102.793147123501</v>
      </c>
      <c r="AR203" s="1">
        <f t="shared" ref="AR203:AR205" si="4">STDEV(B203:AL203)</f>
        <v>1691.4903008177782</v>
      </c>
    </row>
    <row r="204" spans="1:101" x14ac:dyDescent="0.2">
      <c r="A204" s="2" t="str">
        <v>{"InfraID":"Edge-Pi4","device":"mmcblk0","instance":"129.127.231.162:9100","job":"node","label":"Disk Write Rate (Bytes/Sec)"}</v>
      </c>
      <c r="B204" s="2">
        <v>3008.14527974362</v>
      </c>
      <c r="C204" s="2">
        <v>3008.14527974362</v>
      </c>
      <c r="D204" s="2">
        <v>3008.14527974362</v>
      </c>
      <c r="E204" s="2">
        <v>3008.14527974362</v>
      </c>
      <c r="F204" s="2">
        <v>3008.14527974362</v>
      </c>
      <c r="G204" s="2">
        <v>3008.14527974362</v>
      </c>
      <c r="H204" s="2">
        <v>6174.9292918512101</v>
      </c>
      <c r="I204" s="2">
        <v>6174.9292918512101</v>
      </c>
      <c r="J204" s="2">
        <v>6174.9292918512101</v>
      </c>
      <c r="K204" s="2">
        <v>6174.9292918512101</v>
      </c>
      <c r="L204" s="2">
        <v>6174.9292918512101</v>
      </c>
      <c r="M204" s="2">
        <v>6174.9292918512101</v>
      </c>
      <c r="N204" s="2">
        <v>6558.8470776621298</v>
      </c>
      <c r="O204" s="2">
        <v>6558.8470776621298</v>
      </c>
      <c r="P204" s="2">
        <v>6558.8470776621298</v>
      </c>
      <c r="Q204" s="2">
        <v>6558.8470776621298</v>
      </c>
      <c r="R204" s="2">
        <v>6558.8470776621298</v>
      </c>
      <c r="S204" s="2">
        <v>6558.8470776621298</v>
      </c>
      <c r="T204" s="2">
        <v>5055.6093004636796</v>
      </c>
      <c r="U204" s="2">
        <v>5055.6093004636796</v>
      </c>
      <c r="V204" s="2">
        <v>5055.6093004636796</v>
      </c>
      <c r="W204" s="2">
        <v>3555.0807851515501</v>
      </c>
      <c r="X204" s="2">
        <v>3555.0807851515501</v>
      </c>
      <c r="Y204" s="2">
        <v>3555.0807851515501</v>
      </c>
      <c r="Z204" s="2">
        <v>3555.0807851515501</v>
      </c>
      <c r="AA204" s="2">
        <v>3555.0807851515501</v>
      </c>
      <c r="AB204" s="2">
        <v>3555.0807851515501</v>
      </c>
      <c r="AC204" s="2">
        <v>6149.1242702251802</v>
      </c>
      <c r="AD204" s="2">
        <v>6149.1242702251802</v>
      </c>
      <c r="AE204" s="2">
        <v>6149.1242702251802</v>
      </c>
      <c r="AF204" s="2">
        <v>6149.1242702251802</v>
      </c>
      <c r="AG204" s="2">
        <v>6149.1242702251802</v>
      </c>
      <c r="AH204" s="2">
        <v>6149.1242702251802</v>
      </c>
      <c r="AI204" s="2">
        <v>6149.1242702251802</v>
      </c>
      <c r="AJ204" s="2">
        <v>6149.1242702251802</v>
      </c>
      <c r="AK204" s="2">
        <v>6149.1242702251802</v>
      </c>
      <c r="AL204" s="2">
        <v>6149.1242702251802</v>
      </c>
      <c r="AN204" s="1">
        <f t="shared" si="0"/>
        <v>6149.1242702251802</v>
      </c>
      <c r="AO204" s="1">
        <f t="shared" si="1"/>
        <v>5201.0833840565911</v>
      </c>
      <c r="AP204" s="1">
        <f t="shared" si="2"/>
        <v>3008.14527974362</v>
      </c>
      <c r="AQ204" s="1">
        <f t="shared" si="3"/>
        <v>6558.8470776621298</v>
      </c>
      <c r="AR204" s="1">
        <f t="shared" si="4"/>
        <v>1403.4927111988065</v>
      </c>
    </row>
    <row r="205" spans="1:101" x14ac:dyDescent="0.2">
      <c r="A205" s="2" t="str">
        <v>{"InfraID":"Edge-Pi4","device":"mmcblk0","instance":"129.127.231.168:9100","job":"node","label":"Disk Write Rate (Bytes/Sec)"}</v>
      </c>
      <c r="B205" s="2">
        <v>6011.6748390539997</v>
      </c>
      <c r="C205" s="2">
        <v>6011.6748390539997</v>
      </c>
      <c r="D205" s="2">
        <v>6011.6748390539997</v>
      </c>
      <c r="E205" s="2">
        <v>7658.11965811965</v>
      </c>
      <c r="F205" s="2">
        <v>7658.11965811965</v>
      </c>
      <c r="G205" s="2">
        <v>7658.11965811965</v>
      </c>
      <c r="H205" s="2">
        <v>7658.11965811965</v>
      </c>
      <c r="I205" s="2">
        <v>7658.11965811965</v>
      </c>
      <c r="J205" s="2">
        <v>7658.11965811965</v>
      </c>
      <c r="K205" s="2">
        <v>7658.11965811965</v>
      </c>
      <c r="L205" s="2">
        <v>7658.11965811965</v>
      </c>
      <c r="M205" s="2">
        <v>7658.11965811965</v>
      </c>
      <c r="N205" s="2">
        <v>7658.11965811965</v>
      </c>
      <c r="O205" s="2">
        <v>7658.11965811965</v>
      </c>
      <c r="P205" s="2">
        <v>7658.11965811965</v>
      </c>
      <c r="Q205" s="2">
        <v>7658.11965811965</v>
      </c>
      <c r="R205" s="2">
        <v>7658.11965811965</v>
      </c>
      <c r="S205" s="2">
        <v>7658.11965811965</v>
      </c>
      <c r="T205" s="2">
        <v>7658.11965811965</v>
      </c>
      <c r="U205" s="2">
        <v>7658.11965811965</v>
      </c>
      <c r="V205" s="2">
        <v>7658.11965811965</v>
      </c>
      <c r="W205" s="2">
        <v>7658.11965811965</v>
      </c>
      <c r="X205" s="2">
        <v>7658.11965811965</v>
      </c>
      <c r="Y205" s="2">
        <v>7658.11965811965</v>
      </c>
      <c r="Z205" s="2">
        <v>7658.11965811965</v>
      </c>
      <c r="AA205" s="2">
        <v>7658.11965811965</v>
      </c>
      <c r="AB205" s="2">
        <v>7658.11965811965</v>
      </c>
      <c r="AC205" s="2">
        <v>7658.11965811965</v>
      </c>
      <c r="AD205" s="2">
        <v>7658.11965811965</v>
      </c>
      <c r="AE205" s="2">
        <v>7658.11965811965</v>
      </c>
      <c r="AF205" s="2">
        <v>7658.11965811965</v>
      </c>
      <c r="AG205" s="2">
        <v>7658.11965811965</v>
      </c>
      <c r="AH205" s="2">
        <v>7658.11965811965</v>
      </c>
      <c r="AI205" s="2">
        <v>7658.11965811965</v>
      </c>
      <c r="AJ205" s="2">
        <v>7658.11965811965</v>
      </c>
      <c r="AK205" s="2">
        <v>7658.11965811965</v>
      </c>
      <c r="AL205" s="2">
        <v>7658.11965811965</v>
      </c>
      <c r="AN205" s="1">
        <f t="shared" si="0"/>
        <v>7658.11965811965</v>
      </c>
      <c r="AO205" s="1">
        <f t="shared" si="1"/>
        <v>7524.6241322494652</v>
      </c>
      <c r="AP205" s="1">
        <f t="shared" si="2"/>
        <v>6011.6748390539997</v>
      </c>
      <c r="AQ205" s="1">
        <f t="shared" si="3"/>
        <v>7658.11965811965</v>
      </c>
      <c r="AR205" s="1">
        <f t="shared" si="4"/>
        <v>455.61199915523071</v>
      </c>
    </row>
    <row r="206" spans="1:101" x14ac:dyDescent="0.2">
      <c r="A206" t="str">
        <v>{"InfraID":"Edge-Pi4","device":"mmcblk0p1","instance":"129.127.230.61:9100","job":"node","label":"Disk Write Rate (Bytes/Sec)"}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101" x14ac:dyDescent="0.2">
      <c r="A207" t="str">
        <v>{"InfraID":"Edge-Pi4","device":"mmcblk0p1","instance":"129.127.231.125:9100","job":"node","label":"Disk Write Rate (Bytes/Sec)"}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101" x14ac:dyDescent="0.2">
      <c r="A208" t="str">
        <v>{"InfraID":"Edge-Pi4","device":"mmcblk0p1","instance":"129.127.231.162:9100","job":"node","label":"Disk Write Rate (Bytes/Sec)"}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50" x14ac:dyDescent="0.2">
      <c r="A209" t="str">
        <v>{"InfraID":"Edge-Pi4","device":"mmcblk0p1","instance":"129.127.231.168:9100","job":"node","label":"Disk Write Rate (Bytes/Sec)"}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50" x14ac:dyDescent="0.2">
      <c r="A210" t="str">
        <v>{"InfraID":"Edge-Pi4","device":"mmcblk0p2","instance":"129.127.230.61:9100","job":"node","label":"Disk Write Rate (Bytes/Sec)"}</v>
      </c>
      <c r="B210">
        <v>5195.88730137535</v>
      </c>
      <c r="C210">
        <v>2730.8487232482098</v>
      </c>
      <c r="D210">
        <v>2730.8487232482098</v>
      </c>
      <c r="E210">
        <v>2730.8487232482098</v>
      </c>
      <c r="F210">
        <v>12852.984377086301</v>
      </c>
      <c r="G210">
        <v>12852.984377086301</v>
      </c>
      <c r="H210">
        <v>12852.984377086301</v>
      </c>
      <c r="I210">
        <v>8738.1333333333296</v>
      </c>
      <c r="J210">
        <v>8738.1333333333296</v>
      </c>
      <c r="K210">
        <v>8738.1333333333296</v>
      </c>
      <c r="L210">
        <v>8738.1333333333296</v>
      </c>
      <c r="M210">
        <v>8738.1333333333296</v>
      </c>
      <c r="N210">
        <v>8738.1333333333296</v>
      </c>
      <c r="O210">
        <v>8738.1333333333296</v>
      </c>
      <c r="P210">
        <v>8738.1333333333296</v>
      </c>
      <c r="Q210">
        <v>8738.1333333333296</v>
      </c>
      <c r="R210">
        <v>8738.1333333333296</v>
      </c>
      <c r="S210">
        <v>8738.1333333333296</v>
      </c>
      <c r="T210">
        <v>8738.1333333333296</v>
      </c>
      <c r="U210">
        <v>8738.1333333333296</v>
      </c>
      <c r="V210">
        <v>8738.1333333333296</v>
      </c>
      <c r="W210">
        <v>8738.1333333333296</v>
      </c>
      <c r="X210">
        <v>8738.1333333333296</v>
      </c>
      <c r="Y210">
        <v>8738.1333333333296</v>
      </c>
      <c r="Z210">
        <v>8738.1333333333296</v>
      </c>
      <c r="AA210">
        <v>8738.1333333333296</v>
      </c>
      <c r="AB210">
        <v>8738.1333333333296</v>
      </c>
      <c r="AC210">
        <v>8738.1333333333296</v>
      </c>
      <c r="AD210">
        <v>8738.1333333333296</v>
      </c>
      <c r="AE210">
        <v>8738.1333333333296</v>
      </c>
      <c r="AF210">
        <v>8738.1333333333296</v>
      </c>
      <c r="AG210">
        <v>8738.1333333333296</v>
      </c>
      <c r="AH210">
        <v>8738.1333333333296</v>
      </c>
      <c r="AI210">
        <v>8738.1333333333296</v>
      </c>
      <c r="AJ210">
        <v>8738.1333333333296</v>
      </c>
      <c r="AK210">
        <v>8738.1333333333296</v>
      </c>
      <c r="AL210">
        <v>8738.1333333333296</v>
      </c>
    </row>
    <row r="211" spans="1:50" x14ac:dyDescent="0.2">
      <c r="A211" t="str">
        <v>{"InfraID":"Edge-Pi4","device":"mmcblk0p2","instance":"129.127.231.125:9100","job":"node","label":"Disk Write Rate (Bytes/Sec)"}</v>
      </c>
      <c r="B211">
        <v>7930.5648284150002</v>
      </c>
      <c r="C211">
        <v>7930.5648284150002</v>
      </c>
      <c r="D211">
        <v>7930.5648284150002</v>
      </c>
      <c r="E211">
        <v>7930.5648284150002</v>
      </c>
      <c r="F211">
        <v>7930.5648284150002</v>
      </c>
      <c r="G211">
        <v>5055.6936266742196</v>
      </c>
      <c r="H211">
        <v>5055.6936266742196</v>
      </c>
      <c r="I211">
        <v>5055.6936266742196</v>
      </c>
      <c r="J211">
        <v>10102.793147123501</v>
      </c>
      <c r="K211">
        <v>10102.793147123501</v>
      </c>
      <c r="L211">
        <v>10102.793147123501</v>
      </c>
      <c r="M211">
        <v>10102.793147123501</v>
      </c>
      <c r="N211">
        <v>10102.793147123501</v>
      </c>
      <c r="O211">
        <v>10102.793147123501</v>
      </c>
      <c r="P211">
        <v>10102.793147123501</v>
      </c>
      <c r="Q211">
        <v>10102.793147123501</v>
      </c>
      <c r="R211">
        <v>10102.793147123501</v>
      </c>
      <c r="S211">
        <v>5193.4601267934604</v>
      </c>
      <c r="T211">
        <v>5193.4601267934604</v>
      </c>
      <c r="U211">
        <v>5193.4601267934604</v>
      </c>
      <c r="V211">
        <v>9284.2666666666591</v>
      </c>
      <c r="W211">
        <v>9284.2666666666591</v>
      </c>
      <c r="X211">
        <v>9284.2666666666591</v>
      </c>
      <c r="Y211">
        <v>9284.2666666666591</v>
      </c>
      <c r="Z211">
        <v>9284.2666666666591</v>
      </c>
      <c r="AA211">
        <v>9284.2666666666591</v>
      </c>
      <c r="AB211">
        <v>9284.2666666666591</v>
      </c>
      <c r="AC211">
        <v>9284.2666666666591</v>
      </c>
      <c r="AD211">
        <v>9284.2666666666591</v>
      </c>
      <c r="AE211">
        <v>9284.2666666666591</v>
      </c>
      <c r="AF211">
        <v>9284.2666666666591</v>
      </c>
      <c r="AG211">
        <v>9284.2666666666591</v>
      </c>
      <c r="AH211">
        <v>9284.2666666666591</v>
      </c>
      <c r="AI211">
        <v>9284.2666666666591</v>
      </c>
      <c r="AJ211">
        <v>9284.2666666666591</v>
      </c>
      <c r="AK211">
        <v>9284.2666666666591</v>
      </c>
      <c r="AL211">
        <v>9284.2666666666591</v>
      </c>
    </row>
    <row r="212" spans="1:50" x14ac:dyDescent="0.2">
      <c r="A212" t="str">
        <v>{"InfraID":"Edge-Pi4","device":"mmcblk0p2","instance":"129.127.231.162:9100","job":"node","label":"Disk Write Rate (Bytes/Sec)"}</v>
      </c>
      <c r="B212">
        <v>3008.14527974362</v>
      </c>
      <c r="C212">
        <v>3008.14527974362</v>
      </c>
      <c r="D212">
        <v>3008.14527974362</v>
      </c>
      <c r="E212">
        <v>3008.14527974362</v>
      </c>
      <c r="F212">
        <v>3008.14527974362</v>
      </c>
      <c r="G212">
        <v>3008.14527974362</v>
      </c>
      <c r="H212">
        <v>6174.9292918512101</v>
      </c>
      <c r="I212">
        <v>6174.9292918512101</v>
      </c>
      <c r="J212">
        <v>6174.9292918512101</v>
      </c>
      <c r="K212">
        <v>6174.9292918512101</v>
      </c>
      <c r="L212">
        <v>6174.9292918512101</v>
      </c>
      <c r="M212">
        <v>6174.9292918512101</v>
      </c>
      <c r="N212">
        <v>6558.8470776621298</v>
      </c>
      <c r="O212">
        <v>6558.8470776621298</v>
      </c>
      <c r="P212">
        <v>6558.8470776621298</v>
      </c>
      <c r="Q212">
        <v>6558.8470776621298</v>
      </c>
      <c r="R212">
        <v>6558.8470776621298</v>
      </c>
      <c r="S212">
        <v>6558.8470776621298</v>
      </c>
      <c r="T212">
        <v>5055.6093004636796</v>
      </c>
      <c r="U212">
        <v>5055.6093004636796</v>
      </c>
      <c r="V212">
        <v>5055.6093004636796</v>
      </c>
      <c r="W212">
        <v>3555.0807851515501</v>
      </c>
      <c r="X212">
        <v>3555.0807851515501</v>
      </c>
      <c r="Y212">
        <v>3555.0807851515501</v>
      </c>
      <c r="Z212">
        <v>3555.0807851515501</v>
      </c>
      <c r="AA212">
        <v>3555.0807851515501</v>
      </c>
      <c r="AB212">
        <v>3555.0807851515501</v>
      </c>
      <c r="AC212">
        <v>6149.1242702251802</v>
      </c>
      <c r="AD212">
        <v>6149.1242702251802</v>
      </c>
      <c r="AE212">
        <v>6149.1242702251802</v>
      </c>
      <c r="AF212">
        <v>6149.1242702251802</v>
      </c>
      <c r="AG212">
        <v>6149.1242702251802</v>
      </c>
      <c r="AH212">
        <v>6149.1242702251802</v>
      </c>
      <c r="AI212">
        <v>6149.1242702251802</v>
      </c>
      <c r="AJ212">
        <v>6149.1242702251802</v>
      </c>
      <c r="AK212">
        <v>6149.1242702251802</v>
      </c>
      <c r="AL212">
        <v>6149.1242702251802</v>
      </c>
    </row>
    <row r="213" spans="1:50" x14ac:dyDescent="0.2">
      <c r="A213" t="str">
        <v>{"InfraID":"Edge-Pi4","device":"mmcblk0p2","instance":"129.127.231.168:9100","job":"node","label":"Disk Write Rate (Bytes/Sec)"}</v>
      </c>
      <c r="B213">
        <v>6011.6748390539997</v>
      </c>
      <c r="C213">
        <v>6011.6748390539997</v>
      </c>
      <c r="D213">
        <v>6011.6748390539997</v>
      </c>
      <c r="E213">
        <v>7658.11965811965</v>
      </c>
      <c r="F213">
        <v>7658.11965811965</v>
      </c>
      <c r="G213">
        <v>7658.11965811965</v>
      </c>
      <c r="H213">
        <v>7658.11965811965</v>
      </c>
      <c r="I213">
        <v>7658.11965811965</v>
      </c>
      <c r="J213">
        <v>7658.11965811965</v>
      </c>
      <c r="K213">
        <v>7658.11965811965</v>
      </c>
      <c r="L213">
        <v>7658.11965811965</v>
      </c>
      <c r="M213">
        <v>7658.11965811965</v>
      </c>
      <c r="N213">
        <v>7658.11965811965</v>
      </c>
      <c r="O213">
        <v>7658.11965811965</v>
      </c>
      <c r="P213">
        <v>7658.11965811965</v>
      </c>
      <c r="Q213">
        <v>7658.11965811965</v>
      </c>
      <c r="R213">
        <v>7658.11965811965</v>
      </c>
      <c r="S213">
        <v>7658.11965811965</v>
      </c>
      <c r="T213">
        <v>7658.11965811965</v>
      </c>
      <c r="U213">
        <v>7658.11965811965</v>
      </c>
      <c r="V213">
        <v>7658.11965811965</v>
      </c>
      <c r="W213">
        <v>7658.11965811965</v>
      </c>
      <c r="X213">
        <v>7658.11965811965</v>
      </c>
      <c r="Y213">
        <v>7658.11965811965</v>
      </c>
      <c r="Z213">
        <v>7658.11965811965</v>
      </c>
      <c r="AA213">
        <v>7658.11965811965</v>
      </c>
      <c r="AB213">
        <v>7658.11965811965</v>
      </c>
      <c r="AC213">
        <v>7658.11965811965</v>
      </c>
      <c r="AD213">
        <v>7658.11965811965</v>
      </c>
      <c r="AE213">
        <v>7658.11965811965</v>
      </c>
      <c r="AF213">
        <v>7658.11965811965</v>
      </c>
      <c r="AG213">
        <v>7658.11965811965</v>
      </c>
      <c r="AH213">
        <v>7658.11965811965</v>
      </c>
      <c r="AI213">
        <v>7658.11965811965</v>
      </c>
      <c r="AJ213">
        <v>7658.11965811965</v>
      </c>
      <c r="AK213">
        <v>7658.11965811965</v>
      </c>
      <c r="AL213">
        <v>7658.11965811965</v>
      </c>
    </row>
    <row r="214" spans="1:50" x14ac:dyDescent="0.2">
      <c r="A214" s="4" t="str">
        <v>{"InfraID":"Edge-Pi4","device":"nvme0n1","instance":"129.127.231.53:9100","job":"node","label":"Disk Write Rate (Bytes/Sec)"}</v>
      </c>
      <c r="B214" s="4">
        <v>32255.555802727202</v>
      </c>
      <c r="C214" s="4">
        <v>32255.555802727202</v>
      </c>
      <c r="D214" s="4">
        <v>32255.555802727202</v>
      </c>
      <c r="E214" s="4">
        <v>32255.555802727202</v>
      </c>
      <c r="F214" s="4">
        <v>32255.555802727202</v>
      </c>
      <c r="G214" s="4">
        <v>32255.555802727202</v>
      </c>
      <c r="H214" s="4">
        <v>32255.555802727202</v>
      </c>
      <c r="I214" s="4">
        <v>8197.5865033948994</v>
      </c>
      <c r="J214" s="4">
        <v>8197.5865033948994</v>
      </c>
      <c r="K214" s="4">
        <v>8197.5865033948994</v>
      </c>
      <c r="L214" s="4">
        <v>8197.5865033948994</v>
      </c>
      <c r="M214" s="4">
        <v>8197.5865033948994</v>
      </c>
      <c r="N214" s="4">
        <v>8197.5865033948994</v>
      </c>
      <c r="O214" s="4">
        <v>8197.5865033948994</v>
      </c>
      <c r="P214" s="4">
        <v>8197.5865033948994</v>
      </c>
      <c r="Q214" s="4">
        <v>8197.5865033948994</v>
      </c>
      <c r="R214" s="4">
        <v>8197.5865033948994</v>
      </c>
      <c r="S214" s="4">
        <v>8197.5865033948994</v>
      </c>
      <c r="T214" s="4">
        <v>8197.5865033948994</v>
      </c>
      <c r="U214" s="4">
        <v>8197.5865033948994</v>
      </c>
      <c r="V214" s="4">
        <v>8197.5865033948994</v>
      </c>
      <c r="W214" s="4">
        <v>8197.5865033948994</v>
      </c>
      <c r="X214" s="4">
        <v>8199.2153094723308</v>
      </c>
      <c r="Y214" s="4">
        <v>8199.2153094723308</v>
      </c>
      <c r="Z214" s="4">
        <v>8199.2153094723308</v>
      </c>
      <c r="AA214" s="4">
        <v>8199.2153094723308</v>
      </c>
      <c r="AB214" s="4">
        <v>8199.2153094723308</v>
      </c>
      <c r="AC214" s="4">
        <v>8199.2153094723308</v>
      </c>
      <c r="AD214" s="4">
        <v>8199.2153094723308</v>
      </c>
      <c r="AE214" s="4">
        <v>8199.2153094723308</v>
      </c>
      <c r="AF214" s="4">
        <v>8199.2153094723308</v>
      </c>
      <c r="AG214" s="4">
        <v>8199.2153094723308</v>
      </c>
      <c r="AH214" s="4">
        <v>8199.2153094723308</v>
      </c>
      <c r="AI214" s="4">
        <v>8199.2153094723308</v>
      </c>
      <c r="AJ214" s="4">
        <v>8199.2153094723308</v>
      </c>
      <c r="AK214" s="4">
        <v>8199.2153094723308</v>
      </c>
      <c r="AL214" s="4">
        <v>8199.2153094723308</v>
      </c>
      <c r="AT214" s="1">
        <f>MEDIAN($B214:$AL214)</f>
        <v>8199.2153094723308</v>
      </c>
      <c r="AU214" s="1">
        <f>AVERAGE($B214:$AL214)</f>
        <v>12749.754535462132</v>
      </c>
      <c r="AV214" s="1">
        <f>MIN($B214:$AL214)</f>
        <v>8197.5865033948994</v>
      </c>
      <c r="AW214" s="1">
        <f>MAX($B214:$AL214)</f>
        <v>32255.555802727202</v>
      </c>
      <c r="AX214" s="1">
        <f>STDEV($B214:$AL214)</f>
        <v>9552.1646719735527</v>
      </c>
    </row>
    <row r="215" spans="1:50" x14ac:dyDescent="0.2">
      <c r="A215" s="2" t="str">
        <v>{"InfraID":"Edge-Pi4","device":"mmcblk0","instance":"129.127.230.61:9100","job":"node","label":"Disk Read Rate (Bytes/Sec)"}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N215" s="1">
        <f>MEDIAN(B215:AL215)</f>
        <v>0</v>
      </c>
      <c r="AO215" s="1">
        <f>AVERAGE(B215:AL215)</f>
        <v>0</v>
      </c>
      <c r="AP215" s="1">
        <f>MIN(B215:AL215)</f>
        <v>0</v>
      </c>
      <c r="AQ215" s="1">
        <f>MAX(B215:AL215)</f>
        <v>0</v>
      </c>
      <c r="AR215" s="1">
        <f>STDEV(B215:AL215)</f>
        <v>0</v>
      </c>
      <c r="AT215" s="1">
        <f>MEDIAN(B215:AL218)</f>
        <v>0</v>
      </c>
      <c r="AU215" s="1">
        <f>AVERAGE(B215:AL218)</f>
        <v>0</v>
      </c>
      <c r="AV215" s="1">
        <f>MIN(B215:AL218)</f>
        <v>0</v>
      </c>
      <c r="AW215" s="1">
        <f>MAX(B215:AL218)</f>
        <v>0</v>
      </c>
      <c r="AX215">
        <f>STDEV(B215:AL218)</f>
        <v>0</v>
      </c>
    </row>
    <row r="216" spans="1:50" x14ac:dyDescent="0.2">
      <c r="A216" s="2" t="str">
        <v>{"InfraID":"Edge-Pi4","device":"mmcblk0","instance":"129.127.231.125:9100","job":"node","label":"Disk Read Rate (Bytes/Sec)"}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N216" s="1">
        <f t="shared" ref="AN216:AN218" si="5">MEDIAN(B216:AL216)</f>
        <v>0</v>
      </c>
      <c r="AO216" s="1">
        <f t="shared" ref="AO216:AO218" si="6">AVERAGE(B216:AL216)</f>
        <v>0</v>
      </c>
      <c r="AP216" s="1">
        <f t="shared" ref="AP216:AP218" si="7">MIN(B216:AL216)</f>
        <v>0</v>
      </c>
      <c r="AQ216" s="1">
        <f t="shared" ref="AQ216:AQ218" si="8">MAX(B216:AL216)</f>
        <v>0</v>
      </c>
      <c r="AR216" s="1">
        <f t="shared" ref="AR216:AR218" si="9">STDEV(B216:AL216)</f>
        <v>0</v>
      </c>
    </row>
    <row r="217" spans="1:50" x14ac:dyDescent="0.2">
      <c r="A217" s="2" t="str">
        <v>{"InfraID":"Edge-Pi4","device":"mmcblk0","instance":"129.127.231.162:9100","job":"node","label":"Disk Read Rate (Bytes/Sec)"}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N217" s="1">
        <f t="shared" si="5"/>
        <v>0</v>
      </c>
      <c r="AO217" s="1">
        <f t="shared" si="6"/>
        <v>0</v>
      </c>
      <c r="AP217" s="1">
        <f t="shared" si="7"/>
        <v>0</v>
      </c>
      <c r="AQ217" s="1">
        <f t="shared" si="8"/>
        <v>0</v>
      </c>
      <c r="AR217" s="1">
        <f t="shared" si="9"/>
        <v>0</v>
      </c>
    </row>
    <row r="218" spans="1:50" x14ac:dyDescent="0.2">
      <c r="A218" s="2" t="str">
        <v>{"InfraID":"Edge-Pi4","device":"mmcblk0","instance":"129.127.231.168:9100","job":"node","label":"Disk Read Rate (Bytes/Sec)"}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N218" s="1">
        <f t="shared" si="5"/>
        <v>0</v>
      </c>
      <c r="AO218" s="1">
        <f t="shared" si="6"/>
        <v>0</v>
      </c>
      <c r="AP218" s="1">
        <f t="shared" si="7"/>
        <v>0</v>
      </c>
      <c r="AQ218" s="1">
        <f t="shared" si="8"/>
        <v>0</v>
      </c>
      <c r="AR218" s="1">
        <f t="shared" si="9"/>
        <v>0</v>
      </c>
    </row>
    <row r="219" spans="1:50" x14ac:dyDescent="0.2">
      <c r="A219" t="str">
        <v>{"InfraID":"Edge-Pi4","device":"mmcblk0p1","instance":"129.127.230.61:9100","job":"node","label":"Disk Read Rate (Bytes/Sec)"}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50" x14ac:dyDescent="0.2">
      <c r="A220" t="str">
        <v>{"InfraID":"Edge-Pi4","device":"mmcblk0p1","instance":"129.127.231.125:9100","job":"node","label":"Disk Read Rate (Bytes/Sec)"}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50" x14ac:dyDescent="0.2">
      <c r="A221" t="str">
        <v>{"InfraID":"Edge-Pi4","device":"mmcblk0p1","instance":"129.127.231.162:9100","job":"node","label":"Disk Read Rate (Bytes/Sec)"}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50" x14ac:dyDescent="0.2">
      <c r="A222" t="str">
        <v>{"InfraID":"Edge-Pi4","device":"mmcblk0p1","instance":"129.127.231.168:9100","job":"node","label":"Disk Read Rate (Bytes/Sec)"}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50" x14ac:dyDescent="0.2">
      <c r="A223" t="str">
        <v>{"InfraID":"Edge-Pi4","device":"mmcblk0p2","instance":"129.127.230.61:9100","job":"node","label":"Disk Read Rate (Bytes/Sec)"}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50" x14ac:dyDescent="0.2">
      <c r="A224" t="str">
        <v>{"InfraID":"Edge-Pi4","device":"mmcblk0p2","instance":"129.127.231.125:9100","job":"node","label":"Disk Read Rate (Bytes/Sec)"}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50" x14ac:dyDescent="0.2">
      <c r="A225" t="str">
        <v>{"InfraID":"Edge-Pi4","device":"mmcblk0p2","instance":"129.127.231.162:9100","job":"node","label":"Disk Read Rate (Bytes/Sec)"}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50" x14ac:dyDescent="0.2">
      <c r="A226" t="str">
        <v>{"InfraID":"Edge-Pi4","device":"mmcblk0p2","instance":"129.127.231.168:9100","job":"node","label":"Disk Read Rate (Bytes/Sec)"}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50" x14ac:dyDescent="0.2">
      <c r="A227" t="str">
        <v>{"InfraID":"Edge-Pi4","device":"nvme0n1","instance":"129.127.231.53:9100","job":"node","label":"Disk Read Rate (Bytes/Sec)"}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50" x14ac:dyDescent="0.2">
      <c r="A228" s="2" t="str">
        <v>{"InfraID":"Edge-Pi4","instance":"129.127.230.61:9100","job":"node","label":"Free Memory Percentage"}</v>
      </c>
      <c r="B228" s="2">
        <v>28.336678745526498</v>
      </c>
      <c r="C228" s="2">
        <v>28.3348419152425</v>
      </c>
      <c r="D228" s="2">
        <v>28.3348419152425</v>
      </c>
      <c r="E228" s="2">
        <v>28.3348419152425</v>
      </c>
      <c r="F228" s="2">
        <v>28.334229638481101</v>
      </c>
      <c r="G228" s="2">
        <v>28.334229638481101</v>
      </c>
      <c r="H228" s="2">
        <v>28.334229638481101</v>
      </c>
      <c r="I228" s="2">
        <v>28.335046007496299</v>
      </c>
      <c r="J228" s="2">
        <v>28.335046007496299</v>
      </c>
      <c r="K228" s="2">
        <v>28.335046007496299</v>
      </c>
      <c r="L228" s="2">
        <v>28.335046007496299</v>
      </c>
      <c r="M228" s="2">
        <v>28.335046007496299</v>
      </c>
      <c r="N228" s="2">
        <v>28.335046007496299</v>
      </c>
      <c r="O228" s="2">
        <v>28.335046007496299</v>
      </c>
      <c r="P228" s="2">
        <v>28.335046007496299</v>
      </c>
      <c r="Q228" s="2">
        <v>28.335046007496299</v>
      </c>
      <c r="R228" s="2">
        <v>28.335046007496299</v>
      </c>
      <c r="S228" s="2">
        <v>28.335046007496299</v>
      </c>
      <c r="T228" s="2">
        <v>28.335046007496299</v>
      </c>
      <c r="U228" s="2">
        <v>28.335046007496299</v>
      </c>
      <c r="V228" s="2">
        <v>28.335046007496299</v>
      </c>
      <c r="W228" s="2">
        <v>28.335046007496299</v>
      </c>
      <c r="X228" s="2">
        <v>28.335046007496299</v>
      </c>
      <c r="Y228" s="2">
        <v>28.335046007496299</v>
      </c>
      <c r="Z228" s="2">
        <v>28.335046007496299</v>
      </c>
      <c r="AA228" s="2">
        <v>28.335046007496299</v>
      </c>
      <c r="AB228" s="2">
        <v>28.335046007496299</v>
      </c>
      <c r="AC228" s="2">
        <v>28.335046007496299</v>
      </c>
      <c r="AD228" s="2">
        <v>28.335046007496299</v>
      </c>
      <c r="AE228" s="2">
        <v>28.335046007496299</v>
      </c>
      <c r="AF228" s="2">
        <v>28.335046007496299</v>
      </c>
      <c r="AG228" s="2">
        <v>28.335046007496299</v>
      </c>
      <c r="AH228" s="2">
        <v>28.335046007496299</v>
      </c>
      <c r="AI228" s="2">
        <v>28.335046007496299</v>
      </c>
      <c r="AJ228" s="2">
        <v>28.335046007496299</v>
      </c>
      <c r="AK228" s="2">
        <v>28.335046007496299</v>
      </c>
      <c r="AL228" s="2">
        <v>28.335046007496299</v>
      </c>
      <c r="AN228" s="1">
        <f>MEDIAN(B228:AL228)</f>
        <v>28.335046007496299</v>
      </c>
      <c r="AO228" s="1">
        <f>AVERAGE(B228:AL228)</f>
        <v>28.335007395448287</v>
      </c>
      <c r="AP228" s="1">
        <f>MIN(B228:AL228)</f>
        <v>28.334229638481101</v>
      </c>
      <c r="AQ228" s="1">
        <f>MAX(B228:AL228)</f>
        <v>28.336678745526498</v>
      </c>
      <c r="AR228" s="1">
        <f>STDEV(B228:AL228)</f>
        <v>3.6266783804294163E-4</v>
      </c>
      <c r="AT228" s="1">
        <f>MEDIAN(B228:AL231)</f>
        <v>35.39184182033955</v>
      </c>
      <c r="AU228" s="1">
        <f>AVERAGE(B228:AL231)</f>
        <v>33.664762145785062</v>
      </c>
      <c r="AV228" s="1">
        <f>MIN(B228:AL231)</f>
        <v>28.334229638481101</v>
      </c>
      <c r="AW228" s="1">
        <f>MAX(B228:AL231)</f>
        <v>35.541237350106996</v>
      </c>
      <c r="AX228">
        <f>STDEV(B228:AL231)</f>
        <v>3.0884878327920893</v>
      </c>
    </row>
    <row r="229" spans="1:50" x14ac:dyDescent="0.2">
      <c r="A229" s="2" t="str">
        <v>{"InfraID":"Edge-Pi4","instance":"129.127.231.125:9100","job":"node","label":"Free Memory Percentage"}</v>
      </c>
      <c r="B229" s="2">
        <v>35.455008372884699</v>
      </c>
      <c r="C229" s="2">
        <v>35.455008372884699</v>
      </c>
      <c r="D229" s="2">
        <v>35.455008372884699</v>
      </c>
      <c r="E229" s="2">
        <v>35.455008372884699</v>
      </c>
      <c r="F229" s="2">
        <v>35.455008372884699</v>
      </c>
      <c r="G229" s="2">
        <v>35.4546001883771</v>
      </c>
      <c r="H229" s="2">
        <v>35.4546001883771</v>
      </c>
      <c r="I229" s="2">
        <v>35.4546001883771</v>
      </c>
      <c r="J229" s="2">
        <v>35.456028834153599</v>
      </c>
      <c r="K229" s="2">
        <v>35.456028834153599</v>
      </c>
      <c r="L229" s="2">
        <v>35.456028834153599</v>
      </c>
      <c r="M229" s="2">
        <v>35.456028834153599</v>
      </c>
      <c r="N229" s="2">
        <v>35.456028834153599</v>
      </c>
      <c r="O229" s="2">
        <v>35.456028834153599</v>
      </c>
      <c r="P229" s="2">
        <v>35.456028834153599</v>
      </c>
      <c r="Q229" s="2">
        <v>35.456028834153599</v>
      </c>
      <c r="R229" s="2">
        <v>35.456028834153599</v>
      </c>
      <c r="S229" s="2">
        <v>35.447967190129198</v>
      </c>
      <c r="T229" s="2">
        <v>35.447967190129198</v>
      </c>
      <c r="U229" s="2">
        <v>35.447967190129198</v>
      </c>
      <c r="V229" s="2">
        <v>35.447967190129198</v>
      </c>
      <c r="W229" s="2">
        <v>35.447967190129198</v>
      </c>
      <c r="X229" s="2">
        <v>35.447967190129198</v>
      </c>
      <c r="Y229" s="2">
        <v>35.447967190129198</v>
      </c>
      <c r="Z229" s="2">
        <v>35.447967190129198</v>
      </c>
      <c r="AA229" s="2">
        <v>35.447967190129198</v>
      </c>
      <c r="AB229" s="2">
        <v>35.447967190129198</v>
      </c>
      <c r="AC229" s="2">
        <v>35.447967190129198</v>
      </c>
      <c r="AD229" s="2">
        <v>35.447967190129198</v>
      </c>
      <c r="AE229" s="2">
        <v>35.447967190129198</v>
      </c>
      <c r="AF229" s="2">
        <v>35.447967190129198</v>
      </c>
      <c r="AG229" s="2">
        <v>35.447967190129198</v>
      </c>
      <c r="AH229" s="2">
        <v>35.447967190129198</v>
      </c>
      <c r="AI229" s="2">
        <v>35.447967190129198</v>
      </c>
      <c r="AJ229" s="2">
        <v>35.447967190129198</v>
      </c>
      <c r="AK229" s="2">
        <v>35.447967190129198</v>
      </c>
      <c r="AL229" s="2">
        <v>35.447967190129198</v>
      </c>
      <c r="AN229" s="1">
        <f t="shared" ref="AN229:AN231" si="10">MEDIAN(B229:AL229)</f>
        <v>35.447967190129198</v>
      </c>
      <c r="AO229" s="1">
        <f t="shared" ref="AO229:AO231" si="11">AVERAGE(B229:AL229)</f>
        <v>35.451417452419513</v>
      </c>
      <c r="AP229" s="1">
        <f t="shared" ref="AP229:AP231" si="12">MIN(B229:AL229)</f>
        <v>35.447967190129198</v>
      </c>
      <c r="AQ229" s="1">
        <f t="shared" ref="AQ229:AQ231" si="13">MAX(B229:AL229)</f>
        <v>35.456028834153599</v>
      </c>
      <c r="AR229" s="1">
        <f t="shared" ref="AR229:AR231" si="14">STDEV(B229:AL229)</f>
        <v>3.8163855223241109E-3</v>
      </c>
    </row>
    <row r="230" spans="1:50" x14ac:dyDescent="0.2">
      <c r="A230" s="2" t="str">
        <v>{"InfraID":"Edge-Pi4","instance":"129.127.231.162:9100","job":"node","label":"Free Memory Percentage"}</v>
      </c>
      <c r="B230" s="2">
        <v>35.327756852652499</v>
      </c>
      <c r="C230" s="2">
        <v>35.327756852652499</v>
      </c>
      <c r="D230" s="2">
        <v>35.327756852652499</v>
      </c>
      <c r="E230" s="2">
        <v>35.327756852652499</v>
      </c>
      <c r="F230" s="2">
        <v>35.327756852652499</v>
      </c>
      <c r="G230" s="2">
        <v>35.327756852652499</v>
      </c>
      <c r="H230" s="2">
        <v>35.327144575891197</v>
      </c>
      <c r="I230" s="2">
        <v>35.327144575891197</v>
      </c>
      <c r="J230" s="2">
        <v>35.327144575891197</v>
      </c>
      <c r="K230" s="2">
        <v>35.327144575891197</v>
      </c>
      <c r="L230" s="2">
        <v>35.327144575891197</v>
      </c>
      <c r="M230" s="2">
        <v>35.327144575891197</v>
      </c>
      <c r="N230" s="2">
        <v>35.3287773139214</v>
      </c>
      <c r="O230" s="2">
        <v>35.3287773139214</v>
      </c>
      <c r="P230" s="2">
        <v>35.3287773139214</v>
      </c>
      <c r="Q230" s="2">
        <v>35.3287773139214</v>
      </c>
      <c r="R230" s="2">
        <v>35.3287773139214</v>
      </c>
      <c r="S230" s="2">
        <v>35.3287773139214</v>
      </c>
      <c r="T230" s="2">
        <v>35.335716450549903</v>
      </c>
      <c r="U230" s="2">
        <v>35.335716450549903</v>
      </c>
      <c r="V230" s="2">
        <v>35.335716450549903</v>
      </c>
      <c r="W230" s="2">
        <v>35.334491897027199</v>
      </c>
      <c r="X230" s="2">
        <v>35.334491897027199</v>
      </c>
      <c r="Y230" s="2">
        <v>35.334491897027199</v>
      </c>
      <c r="Z230" s="2">
        <v>35.334491897027199</v>
      </c>
      <c r="AA230" s="2">
        <v>35.334491897027199</v>
      </c>
      <c r="AB230" s="2">
        <v>35.334491897027199</v>
      </c>
      <c r="AC230" s="2">
        <v>35.334695989281002</v>
      </c>
      <c r="AD230" s="2">
        <v>35.334695989281002</v>
      </c>
      <c r="AE230" s="2">
        <v>35.334695989281002</v>
      </c>
      <c r="AF230" s="2">
        <v>35.334695989281002</v>
      </c>
      <c r="AG230" s="2">
        <v>35.334695989281002</v>
      </c>
      <c r="AH230" s="2">
        <v>35.334695989281002</v>
      </c>
      <c r="AI230" s="2">
        <v>35.334695989281002</v>
      </c>
      <c r="AJ230" s="2">
        <v>35.334695989281002</v>
      </c>
      <c r="AK230" s="2">
        <v>35.334695989281002</v>
      </c>
      <c r="AL230" s="2">
        <v>35.334695989281002</v>
      </c>
      <c r="AN230" s="1">
        <f t="shared" si="10"/>
        <v>35.334491897027199</v>
      </c>
      <c r="AO230" s="1">
        <f t="shared" si="11"/>
        <v>35.33143602922739</v>
      </c>
      <c r="AP230" s="1">
        <f t="shared" si="12"/>
        <v>35.327144575891197</v>
      </c>
      <c r="AQ230" s="1">
        <f t="shared" si="13"/>
        <v>35.335716450549903</v>
      </c>
      <c r="AR230" s="1">
        <f t="shared" si="14"/>
        <v>3.5410272292214231E-3</v>
      </c>
    </row>
    <row r="231" spans="1:50" x14ac:dyDescent="0.2">
      <c r="A231" s="2" t="str">
        <v>{"InfraID":"Edge-Pi4","instance":"129.127.231.168:9100","job":"node","label":"Free Memory Percentage"}</v>
      </c>
      <c r="B231" s="2">
        <v>35.540625073345602</v>
      </c>
      <c r="C231" s="2">
        <v>35.540625073345602</v>
      </c>
      <c r="D231" s="2">
        <v>35.540625073345602</v>
      </c>
      <c r="E231" s="2">
        <v>35.541237350106996</v>
      </c>
      <c r="F231" s="2">
        <v>35.541237350106996</v>
      </c>
      <c r="G231" s="2">
        <v>35.541237350106996</v>
      </c>
      <c r="H231" s="2">
        <v>35.541237350106996</v>
      </c>
      <c r="I231" s="2">
        <v>35.541237350106996</v>
      </c>
      <c r="J231" s="2">
        <v>35.541237350106996</v>
      </c>
      <c r="K231" s="2">
        <v>35.541237350106996</v>
      </c>
      <c r="L231" s="2">
        <v>35.541237350106996</v>
      </c>
      <c r="M231" s="2">
        <v>35.541237350106996</v>
      </c>
      <c r="N231" s="2">
        <v>35.541237350106996</v>
      </c>
      <c r="O231" s="2">
        <v>35.541237350106996</v>
      </c>
      <c r="P231" s="2">
        <v>35.541237350106996</v>
      </c>
      <c r="Q231" s="2">
        <v>35.541237350106996</v>
      </c>
      <c r="R231" s="2">
        <v>35.541237350106996</v>
      </c>
      <c r="S231" s="2">
        <v>35.541237350106996</v>
      </c>
      <c r="T231" s="2">
        <v>35.541237350106996</v>
      </c>
      <c r="U231" s="2">
        <v>35.541237350106996</v>
      </c>
      <c r="V231" s="2">
        <v>35.541237350106996</v>
      </c>
      <c r="W231" s="2">
        <v>35.541237350106996</v>
      </c>
      <c r="X231" s="2">
        <v>35.541237350106996</v>
      </c>
      <c r="Y231" s="2">
        <v>35.541237350106996</v>
      </c>
      <c r="Z231" s="2">
        <v>35.541237350106996</v>
      </c>
      <c r="AA231" s="2">
        <v>35.541237350106996</v>
      </c>
      <c r="AB231" s="2">
        <v>35.541237350106996</v>
      </c>
      <c r="AC231" s="2">
        <v>35.541237350106996</v>
      </c>
      <c r="AD231" s="2">
        <v>35.541237350106996</v>
      </c>
      <c r="AE231" s="2">
        <v>35.541237350106996</v>
      </c>
      <c r="AF231" s="2">
        <v>35.541237350106996</v>
      </c>
      <c r="AG231" s="2">
        <v>35.541237350106996</v>
      </c>
      <c r="AH231" s="2">
        <v>35.541237350106996</v>
      </c>
      <c r="AI231" s="2">
        <v>35.541237350106996</v>
      </c>
      <c r="AJ231" s="2">
        <v>35.541237350106996</v>
      </c>
      <c r="AK231" s="2">
        <v>35.541237350106996</v>
      </c>
      <c r="AL231" s="2">
        <v>35.541237350106996</v>
      </c>
      <c r="AN231" s="1">
        <f t="shared" si="10"/>
        <v>35.541237350106996</v>
      </c>
      <c r="AO231" s="1">
        <f t="shared" si="11"/>
        <v>35.541187706045228</v>
      </c>
      <c r="AP231" s="1">
        <f t="shared" si="12"/>
        <v>35.540625073345602</v>
      </c>
      <c r="AQ231" s="1">
        <f t="shared" si="13"/>
        <v>35.541237350106996</v>
      </c>
      <c r="AR231" s="1">
        <f t="shared" si="14"/>
        <v>1.6943212190588823E-4</v>
      </c>
    </row>
    <row r="232" spans="1:50" x14ac:dyDescent="0.2">
      <c r="A232" s="4" t="str">
        <v>{"InfraID":"Edge-Pi4","instance":"129.127.231.53:9100","job":"node","label":"Free Memory Percentage"}</v>
      </c>
      <c r="B232" s="4">
        <v>68.140117275340998</v>
      </c>
      <c r="C232" s="4">
        <v>68.140117275340998</v>
      </c>
      <c r="D232" s="4">
        <v>68.140117275340998</v>
      </c>
      <c r="E232" s="4">
        <v>68.140117275340998</v>
      </c>
      <c r="F232" s="4">
        <v>68.140117275340998</v>
      </c>
      <c r="G232" s="4">
        <v>68.140117275340998</v>
      </c>
      <c r="H232" s="4">
        <v>68.140117275340998</v>
      </c>
      <c r="I232" s="4">
        <v>68.143305571449304</v>
      </c>
      <c r="J232" s="4">
        <v>68.143305571449304</v>
      </c>
      <c r="K232" s="4">
        <v>68.143305571449304</v>
      </c>
      <c r="L232" s="4">
        <v>68.143305571449304</v>
      </c>
      <c r="M232" s="4">
        <v>68.143305571449304</v>
      </c>
      <c r="N232" s="4">
        <v>68.143305571449304</v>
      </c>
      <c r="O232" s="4">
        <v>68.143305571449304</v>
      </c>
      <c r="P232" s="4">
        <v>68.143305571449304</v>
      </c>
      <c r="Q232" s="4">
        <v>68.143305571449304</v>
      </c>
      <c r="R232" s="4">
        <v>68.143305571449304</v>
      </c>
      <c r="S232" s="4">
        <v>68.143305571449304</v>
      </c>
      <c r="T232" s="4">
        <v>68.143305571449304</v>
      </c>
      <c r="U232" s="4">
        <v>68.143305571449304</v>
      </c>
      <c r="V232" s="4">
        <v>68.143305571449304</v>
      </c>
      <c r="W232" s="4">
        <v>68.143305571449304</v>
      </c>
      <c r="X232" s="4">
        <v>68.159247051991002</v>
      </c>
      <c r="Y232" s="4">
        <v>68.159247051991002</v>
      </c>
      <c r="Z232" s="4">
        <v>68.159247051991002</v>
      </c>
      <c r="AA232" s="4">
        <v>68.159247051991002</v>
      </c>
      <c r="AB232" s="4">
        <v>68.159247051991002</v>
      </c>
      <c r="AC232" s="4">
        <v>68.159247051991002</v>
      </c>
      <c r="AD232" s="4">
        <v>68.159247051991002</v>
      </c>
      <c r="AE232" s="4">
        <v>68.159247051991002</v>
      </c>
      <c r="AF232" s="4">
        <v>68.159247051991002</v>
      </c>
      <c r="AG232" s="4">
        <v>68.159247051991002</v>
      </c>
      <c r="AH232" s="4">
        <v>68.159247051991002</v>
      </c>
      <c r="AI232" s="4">
        <v>68.159247051991002</v>
      </c>
      <c r="AJ232" s="4">
        <v>68.159247051991002</v>
      </c>
      <c r="AK232" s="4">
        <v>68.159247051991002</v>
      </c>
      <c r="AL232" s="4">
        <v>68.159247051991002</v>
      </c>
      <c r="AT232" s="1">
        <f>MEDIAN($B232:$AL232)</f>
        <v>68.143305571449304</v>
      </c>
      <c r="AU232" s="1">
        <f>AVERAGE($B232:$AL232)</f>
        <v>68.149165142675443</v>
      </c>
      <c r="AV232" s="1">
        <f>MIN($B232:$AL232)</f>
        <v>68.140117275340998</v>
      </c>
      <c r="AW232" s="1">
        <f>MAX($B232:$AL232)</f>
        <v>68.159247051991002</v>
      </c>
      <c r="AX232" s="1">
        <f>STDEV($B232:$AL232)</f>
        <v>8.5191603967051752E-3</v>
      </c>
    </row>
    <row r="233" spans="1:50" x14ac:dyDescent="0.2">
      <c r="A233" t="str">
        <v>{"InfraID":"Edge-Pi4","device":"docker0","instance":"129.127.230.61:9100","job":"node","label":"Network Receive Rate (Bytes/Sec)"}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50" x14ac:dyDescent="0.2">
      <c r="A234" t="str">
        <v>{"InfraID":"Edge-Pi4","device":"docker0","instance":"129.127.231.125:9100","job":"node","label":"Network Receive Rate (Bytes/Sec)"}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50" x14ac:dyDescent="0.2">
      <c r="A235" t="str">
        <v>{"InfraID":"Edge-Pi4","device":"docker0","instance":"129.127.231.162:9100","job":"node","label":"Network Receive Rate (Bytes/Sec)"}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50" x14ac:dyDescent="0.2">
      <c r="A236" t="str">
        <v>{"InfraID":"Edge-Pi4","device":"docker0","instance":"129.127.231.168:9100","job":"node","label":"Network Receive Rate (Bytes/Sec)"}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50" x14ac:dyDescent="0.2">
      <c r="A237" t="str">
        <v>{"InfraID":"Edge-Pi4","device":"docker0","instance":"129.127.231.53:9100","job":"node","label":"Network Receive Rate (Bytes/Sec)"}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50" x14ac:dyDescent="0.2">
      <c r="A238" t="str">
        <v>{"InfraID":"Edge-Pi4","device":"eno1","instance":"129.127.231.53:9100","job":"node","label":"Network Receive Rate (Bytes/Sec)"}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50" x14ac:dyDescent="0.2">
      <c r="A239" t="str">
        <v>{"InfraID":"Edge-Pi4","device":"enp5s0","instance":"129.127.231.53:9100","job":"node","label":"Network Receive Rate (Bytes/Sec)"}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50" x14ac:dyDescent="0.2">
      <c r="A240" t="str">
        <v>{"InfraID":"Edge-Pi4","device":"eth0","instance":"129.127.230.61:9100","job":"node","label":"Network Receive Rate (Bytes/Sec)"}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50" x14ac:dyDescent="0.2">
      <c r="A241" t="str">
        <v>{"InfraID":"Edge-Pi4","device":"eth0","instance":"129.127.231.125:9100","job":"node","label":"Network Receive Rate (Bytes/Sec)"}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50" x14ac:dyDescent="0.2">
      <c r="A242" t="str">
        <v>{"InfraID":"Edge-Pi4","device":"eth0","instance":"129.127.231.162:9100","job":"node","label":"Network Receive Rate (Bytes/Sec)"}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50" x14ac:dyDescent="0.2">
      <c r="A243" t="str">
        <v>{"InfraID":"Edge-Pi4","device":"eth0","instance":"129.127.231.168:9100","job":"node","label":"Network Receive Rate (Bytes/Sec)"}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50" x14ac:dyDescent="0.2">
      <c r="A244" t="str">
        <v>{"InfraID":"Edge-Pi4","device":"lo","instance":"129.127.230.61:9100","job":"node","label":"Network Receive Rate (Bytes/Sec)"}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50" x14ac:dyDescent="0.2">
      <c r="A245" t="str">
        <v>{"InfraID":"Edge-Pi4","device":"lo","instance":"129.127.231.125:9100","job":"node","label":"Network Receive Rate (Bytes/Sec)"}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50" x14ac:dyDescent="0.2">
      <c r="A246" t="str">
        <v>{"InfraID":"Edge-Pi4","device":"lo","instance":"129.127.231.162:9100","job":"node","label":"Network Receive Rate (Bytes/Sec)"}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50" x14ac:dyDescent="0.2">
      <c r="A247" t="str">
        <v>{"InfraID":"Edge-Pi4","device":"lo","instance":"129.127.231.168:9100","job":"node","label":"Network Receive Rate (Bytes/Sec)"}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50" x14ac:dyDescent="0.2">
      <c r="A248" t="str">
        <v>{"InfraID":"Edge-Pi4","device":"lo","instance":"129.127.231.53:9100","job":"node","label":"Network Receive Rate (Bytes/Sec)"}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5.0978194144180202</v>
      </c>
      <c r="Y248">
        <v>5.0978194144180202</v>
      </c>
      <c r="Z248">
        <v>5.0978194144180202</v>
      </c>
      <c r="AA248">
        <v>5.0978194144180202</v>
      </c>
      <c r="AB248">
        <v>5.0978194144180202</v>
      </c>
      <c r="AC248">
        <v>5.0978194144180202</v>
      </c>
      <c r="AD248">
        <v>5.0978194144180202</v>
      </c>
      <c r="AE248">
        <v>5.0978194144180202</v>
      </c>
      <c r="AF248">
        <v>5.0978194144180202</v>
      </c>
      <c r="AG248">
        <v>5.0978194144180202</v>
      </c>
      <c r="AH248">
        <v>5.0978194144180202</v>
      </c>
      <c r="AI248">
        <v>5.0978194144180202</v>
      </c>
      <c r="AJ248">
        <v>5.0978194144180202</v>
      </c>
      <c r="AK248">
        <v>5.0978194144180202</v>
      </c>
      <c r="AL248">
        <v>5.0978194144180202</v>
      </c>
    </row>
    <row r="249" spans="1:50" x14ac:dyDescent="0.2">
      <c r="A249" s="2" t="str">
        <v>{"InfraID":"Edge-Pi4","device":"wlan0","instance":"129.127.230.61:9100","job":"node","label":"Network Receive Rate (Bytes/Sec)"}</v>
      </c>
      <c r="B249" s="2">
        <v>7492.1885431966803</v>
      </c>
      <c r="C249" s="2">
        <v>7612.7075138342498</v>
      </c>
      <c r="D249" s="2">
        <v>7612.7075138342498</v>
      </c>
      <c r="E249" s="2">
        <v>7612.7075138342498</v>
      </c>
      <c r="F249" s="2">
        <v>7021.4314327680504</v>
      </c>
      <c r="G249" s="2">
        <v>7021.4314327680504</v>
      </c>
      <c r="H249" s="2">
        <v>7021.4314327680504</v>
      </c>
      <c r="I249" s="2">
        <v>7568.0666666666602</v>
      </c>
      <c r="J249" s="2">
        <v>7568.0666666666602</v>
      </c>
      <c r="K249" s="2">
        <v>7568.0666666666602</v>
      </c>
      <c r="L249" s="2">
        <v>7568.0666666666602</v>
      </c>
      <c r="M249" s="2">
        <v>7568.0666666666602</v>
      </c>
      <c r="N249" s="2">
        <v>7568.0666666666602</v>
      </c>
      <c r="O249" s="2">
        <v>7568.0666666666602</v>
      </c>
      <c r="P249" s="2">
        <v>7568.0666666666602</v>
      </c>
      <c r="Q249" s="2">
        <v>7568.0666666666602</v>
      </c>
      <c r="R249" s="2">
        <v>7568.0666666666602</v>
      </c>
      <c r="S249" s="2">
        <v>7568.0666666666602</v>
      </c>
      <c r="T249" s="2">
        <v>7568.0666666666602</v>
      </c>
      <c r="U249" s="2">
        <v>7568.0666666666602</v>
      </c>
      <c r="V249" s="2">
        <v>7568.0666666666602</v>
      </c>
      <c r="W249" s="2">
        <v>7568.0666666666602</v>
      </c>
      <c r="X249" s="2">
        <v>7568.0666666666602</v>
      </c>
      <c r="Y249" s="2">
        <v>7568.0666666666602</v>
      </c>
      <c r="Z249" s="2">
        <v>7568.0666666666602</v>
      </c>
      <c r="AA249" s="2">
        <v>7568.0666666666602</v>
      </c>
      <c r="AB249" s="2">
        <v>7568.0666666666602</v>
      </c>
      <c r="AC249" s="2">
        <v>7568.0666666666602</v>
      </c>
      <c r="AD249" s="2">
        <v>7568.0666666666602</v>
      </c>
      <c r="AE249" s="2">
        <v>7568.0666666666602</v>
      </c>
      <c r="AF249" s="2">
        <v>7568.0666666666602</v>
      </c>
      <c r="AG249" s="2">
        <v>7568.0666666666602</v>
      </c>
      <c r="AH249" s="2">
        <v>7568.0666666666602</v>
      </c>
      <c r="AI249" s="2">
        <v>7568.0666666666602</v>
      </c>
      <c r="AJ249" s="2">
        <v>7568.0666666666602</v>
      </c>
      <c r="AK249" s="2">
        <v>7568.0666666666602</v>
      </c>
      <c r="AL249" s="2">
        <v>7568.0666666666602</v>
      </c>
      <c r="AN249" s="1">
        <f>MEDIAN(B249:AL249)</f>
        <v>7568.0666666666602</v>
      </c>
      <c r="AO249" s="1">
        <f>AVERAGE(B249:AL249)</f>
        <v>7525.3136590000877</v>
      </c>
      <c r="AP249" s="1">
        <f>MIN(B249:AL249)</f>
        <v>7021.4314327680504</v>
      </c>
      <c r="AQ249" s="1">
        <f>MAX(B249:AL249)</f>
        <v>7612.7075138342498</v>
      </c>
      <c r="AR249" s="1">
        <f>STDEV(B249:AL249)</f>
        <v>152.80132476148341</v>
      </c>
      <c r="AT249" s="1">
        <f>MEDIAN(B249:AL252)</f>
        <v>8329.7598747247903</v>
      </c>
      <c r="AU249" s="1">
        <f>AVERAGE(B249:AL252)</f>
        <v>7877.9827539577063</v>
      </c>
      <c r="AV249" s="1">
        <f>MIN(B249:AL252)</f>
        <v>4866.6711176392</v>
      </c>
      <c r="AW249" s="1">
        <f>MAX(B249:AL252)</f>
        <v>10283.514432371099</v>
      </c>
      <c r="AX249">
        <f>STDEV(B249:AL252)</f>
        <v>1308.6617537140105</v>
      </c>
    </row>
    <row r="250" spans="1:50" x14ac:dyDescent="0.2">
      <c r="A250" s="2" t="str">
        <v>{"InfraID":"Edge-Pi4","device":"wlan0","instance":"129.127.231.125:9100","job":"node","label":"Network Receive Rate (Bytes/Sec)"}</v>
      </c>
      <c r="B250" s="2">
        <v>4866.6711176392</v>
      </c>
      <c r="C250" s="2">
        <v>4866.6711176392</v>
      </c>
      <c r="D250" s="2">
        <v>4866.6711176392</v>
      </c>
      <c r="E250" s="2">
        <v>4866.6711176392</v>
      </c>
      <c r="F250" s="2">
        <v>4866.6711176392</v>
      </c>
      <c r="G250" s="2">
        <v>5416.2427234667102</v>
      </c>
      <c r="H250" s="2">
        <v>5416.2427234667102</v>
      </c>
      <c r="I250" s="2">
        <v>5416.2427234667102</v>
      </c>
      <c r="J250" s="2">
        <v>10283.514432371099</v>
      </c>
      <c r="K250" s="2">
        <v>10283.514432371099</v>
      </c>
      <c r="L250" s="2">
        <v>10283.514432371099</v>
      </c>
      <c r="M250" s="2">
        <v>10283.514432371099</v>
      </c>
      <c r="N250" s="2">
        <v>10283.514432371099</v>
      </c>
      <c r="O250" s="2">
        <v>10283.514432371099</v>
      </c>
      <c r="P250" s="2">
        <v>10283.514432371099</v>
      </c>
      <c r="Q250" s="2">
        <v>10283.514432371099</v>
      </c>
      <c r="R250" s="2">
        <v>10283.514432371099</v>
      </c>
      <c r="S250" s="2">
        <v>10141.430319208001</v>
      </c>
      <c r="T250" s="2">
        <v>10141.430319208001</v>
      </c>
      <c r="U250" s="2">
        <v>10141.430319208001</v>
      </c>
      <c r="V250" s="2">
        <v>5703.1333333333296</v>
      </c>
      <c r="W250" s="2">
        <v>5703.1333333333296</v>
      </c>
      <c r="X250" s="2">
        <v>5703.1333333333296</v>
      </c>
      <c r="Y250" s="2">
        <v>5703.1333333333296</v>
      </c>
      <c r="Z250" s="2">
        <v>5703.1333333333296</v>
      </c>
      <c r="AA250" s="2">
        <v>5703.1333333333296</v>
      </c>
      <c r="AB250" s="2">
        <v>5703.1333333333296</v>
      </c>
      <c r="AC250" s="2">
        <v>5703.1333333333296</v>
      </c>
      <c r="AD250" s="2">
        <v>5703.1333333333296</v>
      </c>
      <c r="AE250" s="2">
        <v>5703.1333333333296</v>
      </c>
      <c r="AF250" s="2">
        <v>5703.1333333333296</v>
      </c>
      <c r="AG250" s="2">
        <v>5703.1333333333296</v>
      </c>
      <c r="AH250" s="2">
        <v>5703.1333333333296</v>
      </c>
      <c r="AI250" s="2">
        <v>5703.1333333333296</v>
      </c>
      <c r="AJ250" s="2">
        <v>5703.1333333333296</v>
      </c>
      <c r="AK250" s="2">
        <v>5703.1333333333296</v>
      </c>
      <c r="AL250" s="2">
        <v>5703.1333333333296</v>
      </c>
      <c r="AN250" s="1">
        <f t="shared" ref="AN250:AN252" si="15">MEDIAN(B250:AL250)</f>
        <v>5703.1333333333296</v>
      </c>
      <c r="AO250" s="1">
        <f t="shared" ref="AO250:AO252" si="16">AVERAGE(B250:AL250)</f>
        <v>7040.845169573694</v>
      </c>
      <c r="AP250" s="1">
        <f t="shared" ref="AP250:AP252" si="17">MIN(B250:AL250)</f>
        <v>4866.6711176392</v>
      </c>
      <c r="AQ250" s="1">
        <f t="shared" ref="AQ250:AQ252" si="18">MAX(B250:AL250)</f>
        <v>10283.514432371099</v>
      </c>
      <c r="AR250" s="1">
        <f t="shared" ref="AR250:AR252" si="19">STDEV(B250:AL250)</f>
        <v>2269.6623829421251</v>
      </c>
    </row>
    <row r="251" spans="1:50" x14ac:dyDescent="0.2">
      <c r="A251" s="2" t="str">
        <v>{"InfraID":"Edge-Pi4","device":"wlan0","instance":"129.127.231.162:9100","job":"node","label":"Network Receive Rate (Bytes/Sec)"}</v>
      </c>
      <c r="B251" s="2">
        <v>8847.3093871010806</v>
      </c>
      <c r="C251" s="2">
        <v>8847.3093871010806</v>
      </c>
      <c r="D251" s="2">
        <v>8847.3093871010806</v>
      </c>
      <c r="E251" s="2">
        <v>8847.3093871010806</v>
      </c>
      <c r="F251" s="2">
        <v>8847.3093871010806</v>
      </c>
      <c r="G251" s="2">
        <v>8847.3093871010806</v>
      </c>
      <c r="H251" s="2">
        <v>8304.7521212444608</v>
      </c>
      <c r="I251" s="2">
        <v>8304.7521212444608</v>
      </c>
      <c r="J251" s="2">
        <v>8304.7521212444608</v>
      </c>
      <c r="K251" s="2">
        <v>8304.7521212444608</v>
      </c>
      <c r="L251" s="2">
        <v>8304.7521212444608</v>
      </c>
      <c r="M251" s="2">
        <v>8304.7521212444608</v>
      </c>
      <c r="N251" s="2">
        <v>8885.4416866826796</v>
      </c>
      <c r="O251" s="2">
        <v>8885.4416866826796</v>
      </c>
      <c r="P251" s="2">
        <v>8885.4416866826796</v>
      </c>
      <c r="Q251" s="2">
        <v>8885.4416866826796</v>
      </c>
      <c r="R251" s="2">
        <v>8885.4416866826796</v>
      </c>
      <c r="S251" s="2">
        <v>8885.4416866826796</v>
      </c>
      <c r="T251" s="2">
        <v>7899.5896854254897</v>
      </c>
      <c r="U251" s="2">
        <v>7899.5896854254897</v>
      </c>
      <c r="V251" s="2">
        <v>7899.5896854254897</v>
      </c>
      <c r="W251" s="2">
        <v>8592.6024836426695</v>
      </c>
      <c r="X251" s="2">
        <v>8592.6024836426695</v>
      </c>
      <c r="Y251" s="2">
        <v>8592.6024836426695</v>
      </c>
      <c r="Z251" s="2">
        <v>8592.6024836426695</v>
      </c>
      <c r="AA251" s="2">
        <v>8592.6024836426695</v>
      </c>
      <c r="AB251" s="2">
        <v>8592.6024836426695</v>
      </c>
      <c r="AC251" s="2">
        <v>8913.9949958298494</v>
      </c>
      <c r="AD251" s="2">
        <v>8913.9949958298494</v>
      </c>
      <c r="AE251" s="2">
        <v>8913.9949958298494</v>
      </c>
      <c r="AF251" s="2">
        <v>8913.9949958298494</v>
      </c>
      <c r="AG251" s="2">
        <v>8913.9949958298494</v>
      </c>
      <c r="AH251" s="2">
        <v>8913.9949958298494</v>
      </c>
      <c r="AI251" s="2">
        <v>8913.9949958298494</v>
      </c>
      <c r="AJ251" s="2">
        <v>8913.9949958298494</v>
      </c>
      <c r="AK251" s="2">
        <v>8913.9949958298494</v>
      </c>
      <c r="AL251" s="2">
        <v>8913.9949958298494</v>
      </c>
      <c r="AN251" s="1">
        <f t="shared" si="15"/>
        <v>8847.3093871010806</v>
      </c>
      <c r="AO251" s="1">
        <f t="shared" si="16"/>
        <v>8665.387921259462</v>
      </c>
      <c r="AP251" s="1">
        <f t="shared" si="17"/>
        <v>7899.5896854254897</v>
      </c>
      <c r="AQ251" s="1">
        <f t="shared" si="18"/>
        <v>8913.9949958298494</v>
      </c>
      <c r="AR251" s="1">
        <f t="shared" si="19"/>
        <v>319.6632545368077</v>
      </c>
    </row>
    <row r="252" spans="1:50" x14ac:dyDescent="0.2">
      <c r="A252" s="2" t="str">
        <v>{"InfraID":"Edge-Pi4","device":"wlan0","instance":"129.127.231.168:9100","job":"node","label":"Network Receive Rate (Bytes/Sec)"}</v>
      </c>
      <c r="B252" s="2">
        <v>7437.3728276460097</v>
      </c>
      <c r="C252" s="2">
        <v>7437.3728276460097</v>
      </c>
      <c r="D252" s="2">
        <v>7437.3728276460097</v>
      </c>
      <c r="E252" s="2">
        <v>8354.7676282051198</v>
      </c>
      <c r="F252" s="2">
        <v>8354.7676282051198</v>
      </c>
      <c r="G252" s="2">
        <v>8354.7676282051198</v>
      </c>
      <c r="H252" s="2">
        <v>8354.7676282051198</v>
      </c>
      <c r="I252" s="2">
        <v>8354.7676282051198</v>
      </c>
      <c r="J252" s="2">
        <v>8354.7676282051198</v>
      </c>
      <c r="K252" s="2">
        <v>8354.7676282051198</v>
      </c>
      <c r="L252" s="2">
        <v>8354.7676282051198</v>
      </c>
      <c r="M252" s="2">
        <v>8354.7676282051198</v>
      </c>
      <c r="N252" s="2">
        <v>8354.7676282051198</v>
      </c>
      <c r="O252" s="2">
        <v>8354.7676282051198</v>
      </c>
      <c r="P252" s="2">
        <v>8354.7676282051198</v>
      </c>
      <c r="Q252" s="2">
        <v>8354.7676282051198</v>
      </c>
      <c r="R252" s="2">
        <v>8354.7676282051198</v>
      </c>
      <c r="S252" s="2">
        <v>8354.7676282051198</v>
      </c>
      <c r="T252" s="2">
        <v>8354.7676282051198</v>
      </c>
      <c r="U252" s="2">
        <v>8354.7676282051198</v>
      </c>
      <c r="V252" s="2">
        <v>8354.7676282051198</v>
      </c>
      <c r="W252" s="2">
        <v>8354.7676282051198</v>
      </c>
      <c r="X252" s="2">
        <v>8354.7676282051198</v>
      </c>
      <c r="Y252" s="2">
        <v>8354.7676282051198</v>
      </c>
      <c r="Z252" s="2">
        <v>8354.7676282051198</v>
      </c>
      <c r="AA252" s="2">
        <v>8354.7676282051198</v>
      </c>
      <c r="AB252" s="2">
        <v>8354.7676282051198</v>
      </c>
      <c r="AC252" s="2">
        <v>8354.7676282051198</v>
      </c>
      <c r="AD252" s="2">
        <v>8354.7676282051198</v>
      </c>
      <c r="AE252" s="2">
        <v>8354.7676282051198</v>
      </c>
      <c r="AF252" s="2">
        <v>8354.7676282051198</v>
      </c>
      <c r="AG252" s="2">
        <v>8354.7676282051198</v>
      </c>
      <c r="AH252" s="2">
        <v>8354.7676282051198</v>
      </c>
      <c r="AI252" s="2">
        <v>8354.7676282051198</v>
      </c>
      <c r="AJ252" s="2">
        <v>8354.7676282051198</v>
      </c>
      <c r="AK252" s="2">
        <v>8354.7676282051198</v>
      </c>
      <c r="AL252" s="2">
        <v>8354.7676282051198</v>
      </c>
      <c r="AN252" s="1">
        <f t="shared" si="15"/>
        <v>8354.7676282051198</v>
      </c>
      <c r="AO252" s="1">
        <f t="shared" si="16"/>
        <v>8280.3842659976272</v>
      </c>
      <c r="AP252" s="1">
        <f t="shared" si="17"/>
        <v>7437.3728276460097</v>
      </c>
      <c r="AQ252" s="1">
        <f t="shared" si="18"/>
        <v>8354.7676282051198</v>
      </c>
      <c r="AR252" s="1">
        <f t="shared" si="19"/>
        <v>253.8658291229884</v>
      </c>
    </row>
    <row r="253" spans="1:50" x14ac:dyDescent="0.2">
      <c r="A253" s="4" t="str">
        <v>{"InfraID":"Edge-Pi4","device":"wlp6s0","instance":"129.127.231.53:9100","job":"node","label":"Network Receive Rate (Bytes/Sec)"}</v>
      </c>
      <c r="B253" s="4">
        <v>8968.4114519609302</v>
      </c>
      <c r="C253" s="4">
        <v>8968.4114519609302</v>
      </c>
      <c r="D253" s="4">
        <v>8968.4114519609302</v>
      </c>
      <c r="E253" s="4">
        <v>8968.4114519609302</v>
      </c>
      <c r="F253" s="4">
        <v>8968.4114519609302</v>
      </c>
      <c r="G253" s="4">
        <v>8968.4114519609302</v>
      </c>
      <c r="H253" s="4">
        <v>8968.4114519609302</v>
      </c>
      <c r="I253" s="4">
        <v>7232.4028226643304</v>
      </c>
      <c r="J253" s="4">
        <v>7232.4028226643304</v>
      </c>
      <c r="K253" s="4">
        <v>7232.4028226643304</v>
      </c>
      <c r="L253" s="4">
        <v>7232.4028226643304</v>
      </c>
      <c r="M253" s="4">
        <v>7232.4028226643304</v>
      </c>
      <c r="N253" s="4">
        <v>7232.4028226643304</v>
      </c>
      <c r="O253" s="4">
        <v>7232.4028226643304</v>
      </c>
      <c r="P253" s="4">
        <v>7232.4028226643304</v>
      </c>
      <c r="Q253" s="4">
        <v>7232.4028226643304</v>
      </c>
      <c r="R253" s="4">
        <v>7232.4028226643304</v>
      </c>
      <c r="S253" s="4">
        <v>7232.4028226643304</v>
      </c>
      <c r="T253" s="4">
        <v>7232.4028226643304</v>
      </c>
      <c r="U253" s="4">
        <v>7232.4028226643304</v>
      </c>
      <c r="V253" s="4">
        <v>7232.4028226643304</v>
      </c>
      <c r="W253" s="4">
        <v>7232.4028226643304</v>
      </c>
      <c r="X253" s="4">
        <v>8258.0937892011607</v>
      </c>
      <c r="Y253" s="4">
        <v>8258.0937892011607</v>
      </c>
      <c r="Z253" s="4">
        <v>8258.0937892011607</v>
      </c>
      <c r="AA253" s="4">
        <v>8258.0937892011607</v>
      </c>
      <c r="AB253" s="4">
        <v>8258.0937892011607</v>
      </c>
      <c r="AC253" s="4">
        <v>8258.0937892011607</v>
      </c>
      <c r="AD253" s="4">
        <v>8258.0937892011607</v>
      </c>
      <c r="AE253" s="4">
        <v>8258.0937892011607</v>
      </c>
      <c r="AF253" s="4">
        <v>8258.0937892011607</v>
      </c>
      <c r="AG253" s="4">
        <v>8258.0937892011607</v>
      </c>
      <c r="AH253" s="4">
        <v>8258.0937892011607</v>
      </c>
      <c r="AI253" s="4">
        <v>8258.0937892011607</v>
      </c>
      <c r="AJ253" s="4">
        <v>8258.0937892011607</v>
      </c>
      <c r="AK253" s="4">
        <v>8258.0937892011607</v>
      </c>
      <c r="AL253" s="4">
        <v>8258.0937892011607</v>
      </c>
      <c r="AT253" s="1">
        <f>MEDIAN($B253:$AL253)</f>
        <v>8258.0937892011607</v>
      </c>
      <c r="AU253" s="1">
        <f>AVERAGE($B253:$AL253)</f>
        <v>7976.6575497759186</v>
      </c>
      <c r="AV253" s="1">
        <f>MIN($B253:$AL253)</f>
        <v>7232.4028226643304</v>
      </c>
      <c r="AW253" s="1">
        <f>MAX($B253:$AL253)</f>
        <v>8968.4114519609302</v>
      </c>
      <c r="AX253" s="1">
        <f>STDEV($B253:$AL253)</f>
        <v>674.57501956665885</v>
      </c>
    </row>
    <row r="254" spans="1:50" x14ac:dyDescent="0.2">
      <c r="A254" t="str">
        <v>{"InfraID":"Edge-Pi4","device":"docker0","instance":"129.127.230.61:9100","job":"node","label":"Network Send Rate (Bytes/Sec)"}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50" x14ac:dyDescent="0.2">
      <c r="A255" t="str">
        <v>{"InfraID":"Edge-Pi4","device":"docker0","instance":"129.127.231.125:9100","job":"node","label":"Network Send Rate (Bytes/Sec)"}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50" x14ac:dyDescent="0.2">
      <c r="A256" t="str">
        <v>{"InfraID":"Edge-Pi4","device":"docker0","instance":"129.127.231.162:9100","job":"node","label":"Network Send Rate (Bytes/Sec)"}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50" x14ac:dyDescent="0.2">
      <c r="A257" t="str">
        <v>{"InfraID":"Edge-Pi4","device":"docker0","instance":"129.127.231.168:9100","job":"node","label":"Network Send Rate (Bytes/Sec)"}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50" x14ac:dyDescent="0.2">
      <c r="A258" t="str">
        <v>{"InfraID":"Edge-Pi4","device":"docker0","instance":"129.127.231.53:9100","job":"node","label":"Network Send Rate (Bytes/Sec)"}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50" x14ac:dyDescent="0.2">
      <c r="A259" t="str">
        <v>{"InfraID":"Edge-Pi4","device":"eno1","instance":"129.127.231.53:9100","job":"node","label":"Network Send Rate (Bytes/Sec)"}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50" x14ac:dyDescent="0.2">
      <c r="A260" t="str">
        <v>{"InfraID":"Edge-Pi4","device":"enp5s0","instance":"129.127.231.53:9100","job":"node","label":"Network Send Rate (Bytes/Sec)"}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50" x14ac:dyDescent="0.2">
      <c r="A261" t="str">
        <v>{"InfraID":"Edge-Pi4","device":"eth0","instance":"129.127.230.61:9100","job":"node","label":"Network Send Rate (Bytes/Sec)"}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50" x14ac:dyDescent="0.2">
      <c r="A262" t="str">
        <v>{"InfraID":"Edge-Pi4","device":"eth0","instance":"129.127.231.125:9100","job":"node","label":"Network Send Rate (Bytes/Sec)"}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50" x14ac:dyDescent="0.2">
      <c r="A263" t="str">
        <v>{"InfraID":"Edge-Pi4","device":"eth0","instance":"129.127.231.162:9100","job":"node","label":"Network Send Rate (Bytes/Sec)"}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50" x14ac:dyDescent="0.2">
      <c r="A264" t="str">
        <v>{"InfraID":"Edge-Pi4","device":"eth0","instance":"129.127.231.168:9100","job":"node","label":"Network Send Rate (Bytes/Sec)"}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50" x14ac:dyDescent="0.2">
      <c r="A265" t="str">
        <v>{"InfraID":"Edge-Pi4","device":"lo","instance":"129.127.230.61:9100","job":"node","label":"Network Send Rate (Bytes/Sec)"}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50" x14ac:dyDescent="0.2">
      <c r="A266" t="str">
        <v>{"InfraID":"Edge-Pi4","device":"lo","instance":"129.127.231.125:9100","job":"node","label":"Network Send Rate (Bytes/Sec)"}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50" x14ac:dyDescent="0.2">
      <c r="A267" t="str">
        <v>{"InfraID":"Edge-Pi4","device":"lo","instance":"129.127.231.162:9100","job":"node","label":"Network Send Rate (Bytes/Sec)"}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50" x14ac:dyDescent="0.2">
      <c r="A268" t="str">
        <v>{"InfraID":"Edge-Pi4","device":"lo","instance":"129.127.231.168:9100","job":"node","label":"Network Send Rate (Bytes/Sec)"}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50" x14ac:dyDescent="0.2">
      <c r="A269" t="str">
        <v>{"InfraID":"Edge-Pi4","device":"lo","instance":"129.127.231.53:9100","job":"node","label":"Network Send Rate (Bytes/Sec)"}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5.0978194144180202</v>
      </c>
      <c r="Y269">
        <v>5.0978194144180202</v>
      </c>
      <c r="Z269">
        <v>5.0978194144180202</v>
      </c>
      <c r="AA269">
        <v>5.0978194144180202</v>
      </c>
      <c r="AB269">
        <v>5.0978194144180202</v>
      </c>
      <c r="AC269">
        <v>5.0978194144180202</v>
      </c>
      <c r="AD269">
        <v>5.0978194144180202</v>
      </c>
      <c r="AE269">
        <v>5.0978194144180202</v>
      </c>
      <c r="AF269">
        <v>5.0978194144180202</v>
      </c>
      <c r="AG269">
        <v>5.0978194144180202</v>
      </c>
      <c r="AH269">
        <v>5.0978194144180202</v>
      </c>
      <c r="AI269">
        <v>5.0978194144180202</v>
      </c>
      <c r="AJ269">
        <v>5.0978194144180202</v>
      </c>
      <c r="AK269">
        <v>5.0978194144180202</v>
      </c>
      <c r="AL269">
        <v>5.0978194144180202</v>
      </c>
    </row>
    <row r="270" spans="1:50" x14ac:dyDescent="0.2">
      <c r="A270" s="2" t="str">
        <v>{"InfraID":"Edge-Pi4","device":"wlan0","instance":"129.127.230.61:9100","job":"node","label":"Network Send Rate (Bytes/Sec)"}</v>
      </c>
      <c r="B270" s="2">
        <v>12851.048204032501</v>
      </c>
      <c r="C270" s="2">
        <v>14663.044202946799</v>
      </c>
      <c r="D270" s="2">
        <v>14663.044202946799</v>
      </c>
      <c r="E270" s="2">
        <v>14663.044202946799</v>
      </c>
      <c r="F270" s="2">
        <v>12348.2440913339</v>
      </c>
      <c r="G270" s="2">
        <v>12348.2440913339</v>
      </c>
      <c r="H270" s="2">
        <v>12348.2440913339</v>
      </c>
      <c r="I270" s="2">
        <v>12907.666666666601</v>
      </c>
      <c r="J270" s="2">
        <v>12907.666666666601</v>
      </c>
      <c r="K270" s="2">
        <v>12907.666666666601</v>
      </c>
      <c r="L270" s="2">
        <v>12907.666666666601</v>
      </c>
      <c r="M270" s="2">
        <v>12907.666666666601</v>
      </c>
      <c r="N270" s="2">
        <v>12907.666666666601</v>
      </c>
      <c r="O270" s="2">
        <v>12907.666666666601</v>
      </c>
      <c r="P270" s="2">
        <v>12907.666666666601</v>
      </c>
      <c r="Q270" s="2">
        <v>12907.666666666601</v>
      </c>
      <c r="R270" s="2">
        <v>12907.666666666601</v>
      </c>
      <c r="S270" s="2">
        <v>12907.666666666601</v>
      </c>
      <c r="T270" s="2">
        <v>12907.666666666601</v>
      </c>
      <c r="U270" s="2">
        <v>12907.666666666601</v>
      </c>
      <c r="V270" s="2">
        <v>12907.666666666601</v>
      </c>
      <c r="W270" s="2">
        <v>12907.666666666601</v>
      </c>
      <c r="X270" s="2">
        <v>12907.666666666601</v>
      </c>
      <c r="Y270" s="2">
        <v>12907.666666666601</v>
      </c>
      <c r="Z270" s="2">
        <v>12907.666666666601</v>
      </c>
      <c r="AA270" s="2">
        <v>12907.666666666601</v>
      </c>
      <c r="AB270" s="2">
        <v>12907.666666666601</v>
      </c>
      <c r="AC270" s="2">
        <v>12907.666666666601</v>
      </c>
      <c r="AD270" s="2">
        <v>12907.666666666601</v>
      </c>
      <c r="AE270" s="2">
        <v>12907.666666666601</v>
      </c>
      <c r="AF270" s="2">
        <v>12907.666666666601</v>
      </c>
      <c r="AG270" s="2">
        <v>12907.666666666601</v>
      </c>
      <c r="AH270" s="2">
        <v>12907.666666666601</v>
      </c>
      <c r="AI270" s="2">
        <v>12907.666666666601</v>
      </c>
      <c r="AJ270" s="2">
        <v>12907.666666666601</v>
      </c>
      <c r="AK270" s="2">
        <v>12907.666666666601</v>
      </c>
      <c r="AL270" s="2">
        <v>12907.666666666601</v>
      </c>
      <c r="AN270" s="1">
        <f>MEDIAN(B270:AL270)</f>
        <v>12907.666666666601</v>
      </c>
      <c r="AO270" s="1">
        <f>AVERAGE(B270:AL270)</f>
        <v>13003.105759104676</v>
      </c>
      <c r="AP270" s="1">
        <f>MIN(B270:AL270)</f>
        <v>12348.2440913339</v>
      </c>
      <c r="AQ270" s="1">
        <f>MAX(B270:AL270)</f>
        <v>14663.044202946799</v>
      </c>
      <c r="AR270" s="1">
        <f>STDEV(B270:AL270)</f>
        <v>523.05455512143715</v>
      </c>
      <c r="AT270" s="1">
        <f>MEDIAN(B270:AL273)</f>
        <v>15039.333064270249</v>
      </c>
      <c r="AU270" s="1">
        <f>AVERAGE(B270:AL273)</f>
        <v>14245.290172028113</v>
      </c>
      <c r="AV270" s="1">
        <f>MIN(B270:AL273)</f>
        <v>10289.758312191199</v>
      </c>
      <c r="AW270" s="1">
        <f>MAX(B270:AL273)</f>
        <v>18215.103992881701</v>
      </c>
      <c r="AX270">
        <f>STDEV(B270:AL273)</f>
        <v>2229.3683588216632</v>
      </c>
    </row>
    <row r="271" spans="1:50" x14ac:dyDescent="0.2">
      <c r="A271" s="2" t="str">
        <v>{"InfraID":"Edge-Pi4","device":"wlan0","instance":"129.127.231.125:9100","job":"node","label":"Network Send Rate (Bytes/Sec)"}</v>
      </c>
      <c r="B271" s="2">
        <v>10289.758312191199</v>
      </c>
      <c r="C271" s="2">
        <v>10289.758312191199</v>
      </c>
      <c r="D271" s="2">
        <v>10289.758312191199</v>
      </c>
      <c r="E271" s="2">
        <v>10289.758312191199</v>
      </c>
      <c r="F271" s="2">
        <v>10289.758312191199</v>
      </c>
      <c r="G271" s="2">
        <v>10730.222007238999</v>
      </c>
      <c r="H271" s="2">
        <v>10730.222007238999</v>
      </c>
      <c r="I271" s="2">
        <v>10730.222007238999</v>
      </c>
      <c r="J271" s="2">
        <v>16848.276781547898</v>
      </c>
      <c r="K271" s="2">
        <v>16848.276781547898</v>
      </c>
      <c r="L271" s="2">
        <v>16848.276781547898</v>
      </c>
      <c r="M271" s="2">
        <v>16848.276781547898</v>
      </c>
      <c r="N271" s="2">
        <v>16848.276781547898</v>
      </c>
      <c r="O271" s="2">
        <v>16848.276781547898</v>
      </c>
      <c r="P271" s="2">
        <v>16848.276781547898</v>
      </c>
      <c r="Q271" s="2">
        <v>16848.276781547898</v>
      </c>
      <c r="R271" s="2">
        <v>16848.276781547898</v>
      </c>
      <c r="S271" s="2">
        <v>18215.103992881701</v>
      </c>
      <c r="T271" s="2">
        <v>18215.103992881701</v>
      </c>
      <c r="U271" s="2">
        <v>18215.103992881701</v>
      </c>
      <c r="V271" s="2">
        <v>10505.9333333333</v>
      </c>
      <c r="W271" s="2">
        <v>10505.9333333333</v>
      </c>
      <c r="X271" s="2">
        <v>10505.9333333333</v>
      </c>
      <c r="Y271" s="2">
        <v>10505.9333333333</v>
      </c>
      <c r="Z271" s="2">
        <v>10505.9333333333</v>
      </c>
      <c r="AA271" s="2">
        <v>10505.9333333333</v>
      </c>
      <c r="AB271" s="2">
        <v>10505.9333333333</v>
      </c>
      <c r="AC271" s="2">
        <v>10505.9333333333</v>
      </c>
      <c r="AD271" s="2">
        <v>10505.9333333333</v>
      </c>
      <c r="AE271" s="2">
        <v>10505.9333333333</v>
      </c>
      <c r="AF271" s="2">
        <v>10505.9333333333</v>
      </c>
      <c r="AG271" s="2">
        <v>10505.9333333333</v>
      </c>
      <c r="AH271" s="2">
        <v>10505.9333333333</v>
      </c>
      <c r="AI271" s="2">
        <v>10505.9333333333</v>
      </c>
      <c r="AJ271" s="2">
        <v>10505.9333333333</v>
      </c>
      <c r="AK271" s="2">
        <v>10505.9333333333</v>
      </c>
      <c r="AL271" s="2">
        <v>10505.9333333333</v>
      </c>
      <c r="AN271" s="1">
        <f t="shared" ref="AN271:AN273" si="20">MEDIAN(B271:AL271)</f>
        <v>10505.9333333333</v>
      </c>
      <c r="AO271" s="1">
        <f t="shared" ref="AO271:AO273" si="21">AVERAGE(B271:AL271)</f>
        <v>12662.706142213923</v>
      </c>
      <c r="AP271" s="1">
        <f t="shared" ref="AP271:AP273" si="22">MIN(B271:AL271)</f>
        <v>10289.758312191199</v>
      </c>
      <c r="AQ271" s="1">
        <f t="shared" ref="AQ271:AQ273" si="23">MAX(B271:AL271)</f>
        <v>18215.103992881701</v>
      </c>
      <c r="AR271" s="1">
        <f t="shared" ref="AR271:AR273" si="24">STDEV(B271:AL271)</f>
        <v>3199.8031355199141</v>
      </c>
    </row>
    <row r="272" spans="1:50" x14ac:dyDescent="0.2">
      <c r="A272" s="2" t="str">
        <v>{"InfraID":"Edge-Pi4","device":"wlan0","instance":"129.127.231.162:9100","job":"node","label":"Network Send Rate (Bytes/Sec)"}</v>
      </c>
      <c r="B272" s="2">
        <v>15280.277740686301</v>
      </c>
      <c r="C272" s="2">
        <v>15280.277740686301</v>
      </c>
      <c r="D272" s="2">
        <v>15280.277740686301</v>
      </c>
      <c r="E272" s="2">
        <v>15280.277740686301</v>
      </c>
      <c r="F272" s="2">
        <v>15280.277740686301</v>
      </c>
      <c r="G272" s="2">
        <v>15280.277740686301</v>
      </c>
      <c r="H272" s="2">
        <v>14798.3883878542</v>
      </c>
      <c r="I272" s="2">
        <v>14798.3883878542</v>
      </c>
      <c r="J272" s="2">
        <v>14798.3883878542</v>
      </c>
      <c r="K272" s="2">
        <v>14798.3883878542</v>
      </c>
      <c r="L272" s="2">
        <v>14798.3883878542</v>
      </c>
      <c r="M272" s="2">
        <v>14798.3883878542</v>
      </c>
      <c r="N272" s="2">
        <v>16509.907926340999</v>
      </c>
      <c r="O272" s="2">
        <v>16509.907926340999</v>
      </c>
      <c r="P272" s="2">
        <v>16509.907926340999</v>
      </c>
      <c r="Q272" s="2">
        <v>16509.907926340999</v>
      </c>
      <c r="R272" s="2">
        <v>16509.907926340999</v>
      </c>
      <c r="S272" s="2">
        <v>16509.907926340999</v>
      </c>
      <c r="T272" s="2">
        <v>14107.0487373653</v>
      </c>
      <c r="U272" s="2">
        <v>14107.0487373653</v>
      </c>
      <c r="V272" s="2">
        <v>14107.0487373653</v>
      </c>
      <c r="W272" s="2">
        <v>15383.295500066701</v>
      </c>
      <c r="X272" s="2">
        <v>15383.295500066701</v>
      </c>
      <c r="Y272" s="2">
        <v>15383.295500066701</v>
      </c>
      <c r="Z272" s="2">
        <v>15383.295500066701</v>
      </c>
      <c r="AA272" s="2">
        <v>15383.295500066701</v>
      </c>
      <c r="AB272" s="2">
        <v>15383.295500066701</v>
      </c>
      <c r="AC272" s="2">
        <v>16981.251042535401</v>
      </c>
      <c r="AD272" s="2">
        <v>16981.251042535401</v>
      </c>
      <c r="AE272" s="2">
        <v>16981.251042535401</v>
      </c>
      <c r="AF272" s="2">
        <v>16981.251042535401</v>
      </c>
      <c r="AG272" s="2">
        <v>16981.251042535401</v>
      </c>
      <c r="AH272" s="2">
        <v>16981.251042535401</v>
      </c>
      <c r="AI272" s="2">
        <v>16981.251042535401</v>
      </c>
      <c r="AJ272" s="2">
        <v>16981.251042535401</v>
      </c>
      <c r="AK272" s="2">
        <v>16981.251042535401</v>
      </c>
      <c r="AL272" s="2">
        <v>16981.251042535401</v>
      </c>
      <c r="AN272" s="1">
        <f t="shared" si="20"/>
        <v>15383.295500066701</v>
      </c>
      <c r="AO272" s="1">
        <f t="shared" si="21"/>
        <v>15782.834431544305</v>
      </c>
      <c r="AP272" s="1">
        <f t="shared" si="22"/>
        <v>14107.0487373653</v>
      </c>
      <c r="AQ272" s="1">
        <f t="shared" si="23"/>
        <v>16981.251042535401</v>
      </c>
      <c r="AR272" s="1">
        <f t="shared" si="24"/>
        <v>975.34301094297689</v>
      </c>
    </row>
    <row r="273" spans="1:56" x14ac:dyDescent="0.2">
      <c r="A273" s="2" t="str">
        <v>{"InfraID":"Edge-Pi4","device":"wlan0","instance":"129.127.231.168:9100","job":"node","label":"Network Send Rate (Bytes/Sec)"}</v>
      </c>
      <c r="B273" s="2">
        <v>13096.434170586001</v>
      </c>
      <c r="C273" s="2">
        <v>13096.434170586001</v>
      </c>
      <c r="D273" s="2">
        <v>13096.434170586001</v>
      </c>
      <c r="E273" s="2">
        <v>15747.4626068376</v>
      </c>
      <c r="F273" s="2">
        <v>15747.4626068376</v>
      </c>
      <c r="G273" s="2">
        <v>15747.4626068376</v>
      </c>
      <c r="H273" s="2">
        <v>15747.4626068376</v>
      </c>
      <c r="I273" s="2">
        <v>15747.4626068376</v>
      </c>
      <c r="J273" s="2">
        <v>15747.4626068376</v>
      </c>
      <c r="K273" s="2">
        <v>15747.4626068376</v>
      </c>
      <c r="L273" s="2">
        <v>15747.4626068376</v>
      </c>
      <c r="M273" s="2">
        <v>15747.4626068376</v>
      </c>
      <c r="N273" s="2">
        <v>15747.4626068376</v>
      </c>
      <c r="O273" s="2">
        <v>15747.4626068376</v>
      </c>
      <c r="P273" s="2">
        <v>15747.4626068376</v>
      </c>
      <c r="Q273" s="2">
        <v>15747.4626068376</v>
      </c>
      <c r="R273" s="2">
        <v>15747.4626068376</v>
      </c>
      <c r="S273" s="2">
        <v>15747.4626068376</v>
      </c>
      <c r="T273" s="2">
        <v>15747.4626068376</v>
      </c>
      <c r="U273" s="2">
        <v>15747.4626068376</v>
      </c>
      <c r="V273" s="2">
        <v>15747.4626068376</v>
      </c>
      <c r="W273" s="2">
        <v>15747.4626068376</v>
      </c>
      <c r="X273" s="2">
        <v>15747.4626068376</v>
      </c>
      <c r="Y273" s="2">
        <v>15747.4626068376</v>
      </c>
      <c r="Z273" s="2">
        <v>15747.4626068376</v>
      </c>
      <c r="AA273" s="2">
        <v>15747.4626068376</v>
      </c>
      <c r="AB273" s="2">
        <v>15747.4626068376</v>
      </c>
      <c r="AC273" s="2">
        <v>15747.4626068376</v>
      </c>
      <c r="AD273" s="2">
        <v>15747.4626068376</v>
      </c>
      <c r="AE273" s="2">
        <v>15747.4626068376</v>
      </c>
      <c r="AF273" s="2">
        <v>15747.4626068376</v>
      </c>
      <c r="AG273" s="2">
        <v>15747.4626068376</v>
      </c>
      <c r="AH273" s="2">
        <v>15747.4626068376</v>
      </c>
      <c r="AI273" s="2">
        <v>15747.4626068376</v>
      </c>
      <c r="AJ273" s="2">
        <v>15747.4626068376</v>
      </c>
      <c r="AK273" s="2">
        <v>15747.4626068376</v>
      </c>
      <c r="AL273" s="2">
        <v>15747.4626068376</v>
      </c>
      <c r="AN273" s="1">
        <f t="shared" si="20"/>
        <v>15747.4626068376</v>
      </c>
      <c r="AO273" s="1">
        <f t="shared" si="21"/>
        <v>15532.514355249643</v>
      </c>
      <c r="AP273" s="1">
        <f t="shared" si="22"/>
        <v>13096.434170586001</v>
      </c>
      <c r="AQ273" s="1">
        <f t="shared" si="23"/>
        <v>15747.4626068376</v>
      </c>
      <c r="AR273" s="1">
        <f t="shared" si="24"/>
        <v>733.60513007863824</v>
      </c>
    </row>
    <row r="274" spans="1:56" x14ac:dyDescent="0.2">
      <c r="A274" s="4" t="str">
        <v>{"InfraID":"Edge-Pi4","device":"wlp6s0","instance":"129.127.231.53:9100","job":"node","label":"Network Send Rate (Bytes/Sec)"}</v>
      </c>
      <c r="B274" s="4">
        <v>15911.463083665099</v>
      </c>
      <c r="C274" s="4">
        <v>15911.463083665099</v>
      </c>
      <c r="D274" s="4">
        <v>15911.463083665099</v>
      </c>
      <c r="E274" s="4">
        <v>15911.463083665099</v>
      </c>
      <c r="F274" s="4">
        <v>15911.463083665099</v>
      </c>
      <c r="G274" s="4">
        <v>15911.463083665099</v>
      </c>
      <c r="H274" s="4">
        <v>15911.463083665099</v>
      </c>
      <c r="I274" s="4">
        <v>12752.7648471551</v>
      </c>
      <c r="J274" s="4">
        <v>12752.7648471551</v>
      </c>
      <c r="K274" s="4">
        <v>12752.7648471551</v>
      </c>
      <c r="L274" s="4">
        <v>12752.7648471551</v>
      </c>
      <c r="M274" s="4">
        <v>12752.7648471551</v>
      </c>
      <c r="N274" s="4">
        <v>12752.7648471551</v>
      </c>
      <c r="O274" s="4">
        <v>12752.7648471551</v>
      </c>
      <c r="P274" s="4">
        <v>12752.7648471551</v>
      </c>
      <c r="Q274" s="4">
        <v>12752.7648471551</v>
      </c>
      <c r="R274" s="4">
        <v>12752.7648471551</v>
      </c>
      <c r="S274" s="4">
        <v>12752.7648471551</v>
      </c>
      <c r="T274" s="4">
        <v>12752.7648471551</v>
      </c>
      <c r="U274" s="4">
        <v>12752.7648471551</v>
      </c>
      <c r="V274" s="4">
        <v>12752.7648471551</v>
      </c>
      <c r="W274" s="4">
        <v>12752.7648471551</v>
      </c>
      <c r="X274" s="4">
        <v>13964.648891024101</v>
      </c>
      <c r="Y274" s="4">
        <v>13964.648891024101</v>
      </c>
      <c r="Z274" s="4">
        <v>13964.648891024101</v>
      </c>
      <c r="AA274" s="4">
        <v>13964.648891024101</v>
      </c>
      <c r="AB274" s="4">
        <v>13964.648891024101</v>
      </c>
      <c r="AC274" s="4">
        <v>13964.648891024101</v>
      </c>
      <c r="AD274" s="4">
        <v>13964.648891024101</v>
      </c>
      <c r="AE274" s="4">
        <v>13964.648891024101</v>
      </c>
      <c r="AF274" s="4">
        <v>13964.648891024101</v>
      </c>
      <c r="AG274" s="4">
        <v>13964.648891024101</v>
      </c>
      <c r="AH274" s="4">
        <v>13964.648891024101</v>
      </c>
      <c r="AI274" s="4">
        <v>13964.648891024101</v>
      </c>
      <c r="AJ274" s="4">
        <v>13964.648891024101</v>
      </c>
      <c r="AK274" s="4">
        <v>13964.648891024101</v>
      </c>
      <c r="AL274" s="4">
        <v>13964.648891024101</v>
      </c>
      <c r="AT274" s="1">
        <f>MEDIAN($B274:$AL274)</f>
        <v>13964.648891024101</v>
      </c>
      <c r="AU274" s="1">
        <f>AVERAGE($B274:$AL274)</f>
        <v>13841.660747522808</v>
      </c>
      <c r="AV274" s="1">
        <f>MIN($B274:$AL274)</f>
        <v>12752.7648471551</v>
      </c>
      <c r="AW274" s="1">
        <f>MAX($B274:$AL274)</f>
        <v>15911.463083665099</v>
      </c>
      <c r="AX274" s="1">
        <f>STDEV($B274:$AL274)</f>
        <v>1154.7110924634524</v>
      </c>
    </row>
    <row r="275" spans="1:56" x14ac:dyDescent="0.2">
      <c r="A275" t="str">
        <v>{"InfraID":"Edge-Pi4","instance":"129.127.231.53:9100","job":"node","label":"CPU Wait Percentage"}</v>
      </c>
      <c r="B275">
        <v>0.22298845460811301</v>
      </c>
      <c r="C275">
        <v>0.22298845460811301</v>
      </c>
      <c r="D275">
        <v>0.22298845460811301</v>
      </c>
      <c r="E275">
        <v>0.22298845460811301</v>
      </c>
      <c r="F275">
        <v>0.22298845460811301</v>
      </c>
      <c r="G275">
        <v>0.22298845460811301</v>
      </c>
      <c r="H275">
        <v>0.22298845460811301</v>
      </c>
      <c r="I275">
        <v>0.20686690188870999</v>
      </c>
      <c r="J275">
        <v>0.20686690188870999</v>
      </c>
      <c r="K275">
        <v>0.20686690188870999</v>
      </c>
      <c r="L275">
        <v>0.20686690188870999</v>
      </c>
      <c r="M275">
        <v>0.20686690188870999</v>
      </c>
      <c r="N275">
        <v>0.20686690188870999</v>
      </c>
      <c r="O275">
        <v>0.20686690188870999</v>
      </c>
      <c r="P275">
        <v>0.20686690188870999</v>
      </c>
      <c r="Q275">
        <v>0.20686690188870999</v>
      </c>
      <c r="R275">
        <v>0.20686690188870999</v>
      </c>
      <c r="S275">
        <v>0.20686690188870999</v>
      </c>
      <c r="T275">
        <v>0.20686690188870999</v>
      </c>
      <c r="U275">
        <v>0.20686690188870999</v>
      </c>
      <c r="V275">
        <v>0.20686690188870999</v>
      </c>
      <c r="W275">
        <v>0.20686690188870999</v>
      </c>
      <c r="X275">
        <v>0.21236154482611599</v>
      </c>
      <c r="Y275">
        <v>0.21236154482611599</v>
      </c>
      <c r="Z275">
        <v>0.21236154482611599</v>
      </c>
      <c r="AA275">
        <v>0.21236154482611599</v>
      </c>
      <c r="AB275">
        <v>0.21236154482611599</v>
      </c>
      <c r="AC275">
        <v>0.21236154482611599</v>
      </c>
      <c r="AD275">
        <v>0.21236154482611599</v>
      </c>
      <c r="AE275">
        <v>0.21236154482611599</v>
      </c>
      <c r="AF275">
        <v>0.21236154482611599</v>
      </c>
      <c r="AG275">
        <v>0.21236154482611599</v>
      </c>
      <c r="AH275">
        <v>0.21236154482611599</v>
      </c>
      <c r="AI275">
        <v>0.21236154482611599</v>
      </c>
      <c r="AJ275">
        <v>0.21236154482611599</v>
      </c>
      <c r="AK275">
        <v>0.21236154482611599</v>
      </c>
      <c r="AL275">
        <v>0.21236154482611599</v>
      </c>
    </row>
    <row r="276" spans="1:56" x14ac:dyDescent="0.2">
      <c r="A276" t="str">
        <v>{"InfraID":"Edge-Pi4","instance":"129.127.231.53:9100","job":"node","label":"IO Wait Percentage"}</v>
      </c>
      <c r="B276">
        <v>0.33081440615739699</v>
      </c>
      <c r="C276">
        <v>0.33081440615739699</v>
      </c>
      <c r="D276">
        <v>0.33081440615739699</v>
      </c>
      <c r="E276">
        <v>0.33081440615739699</v>
      </c>
      <c r="F276">
        <v>0.33081440615739699</v>
      </c>
      <c r="G276">
        <v>0.33081440615739699</v>
      </c>
      <c r="H276">
        <v>0.33081440615739699</v>
      </c>
      <c r="I276">
        <v>0.32022118777249597</v>
      </c>
      <c r="J276">
        <v>0.32022118777249597</v>
      </c>
      <c r="K276">
        <v>0.32022118777249597</v>
      </c>
      <c r="L276">
        <v>0.32022118777249597</v>
      </c>
      <c r="M276">
        <v>0.32022118777249597</v>
      </c>
      <c r="N276">
        <v>0.32022118777249597</v>
      </c>
      <c r="O276">
        <v>0.32022118777249597</v>
      </c>
      <c r="P276">
        <v>0.32022118777249597</v>
      </c>
      <c r="Q276">
        <v>0.32022118777249597</v>
      </c>
      <c r="R276">
        <v>0.32022118777249597</v>
      </c>
      <c r="S276">
        <v>0.32022118777249597</v>
      </c>
      <c r="T276">
        <v>0.32022118777249597</v>
      </c>
      <c r="U276">
        <v>0.32022118777249597</v>
      </c>
      <c r="V276">
        <v>0.32022118777249597</v>
      </c>
      <c r="W276">
        <v>0.32022118777249597</v>
      </c>
      <c r="X276">
        <v>0.28241919555863099</v>
      </c>
      <c r="Y276">
        <v>0.28241919555863099</v>
      </c>
      <c r="Z276">
        <v>0.28241919555863099</v>
      </c>
      <c r="AA276">
        <v>0.28241919555863099</v>
      </c>
      <c r="AB276">
        <v>0.28241919555863099</v>
      </c>
      <c r="AC276">
        <v>0.28241919555863099</v>
      </c>
      <c r="AD276">
        <v>0.28241919555863099</v>
      </c>
      <c r="AE276">
        <v>0.28241919555863099</v>
      </c>
      <c r="AF276">
        <v>0.28241919555863099</v>
      </c>
      <c r="AG276">
        <v>0.28241919555863099</v>
      </c>
      <c r="AH276">
        <v>0.28241919555863099</v>
      </c>
      <c r="AI276">
        <v>0.28241919555863099</v>
      </c>
      <c r="AJ276">
        <v>0.28241919555863099</v>
      </c>
      <c r="AK276">
        <v>0.28241919555863099</v>
      </c>
      <c r="AL276">
        <v>0.28241919555863099</v>
      </c>
    </row>
    <row r="277" spans="1:56" x14ac:dyDescent="0.2">
      <c r="A277" t="str">
        <v>{"InfraID":"Edge-Pi4","instance":"129.127.231.53:9100","job":"node","label":"Memory Wait Percentage"}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</row>
    <row r="278" spans="1:56" x14ac:dyDescent="0.2">
      <c r="A278" s="2" t="str">
        <v>{"InfraID":"Edge-Pi4","cpu":"0","instance":"129.127.230.61:9100","job":"node","mode":"idle","label":"CPU Usage Percentage"}</v>
      </c>
      <c r="B278" s="2">
        <v>5.1275203630594604</v>
      </c>
      <c r="C278" s="2">
        <v>5.6603773587233999</v>
      </c>
      <c r="D278" s="2">
        <v>5.6603773587233999</v>
      </c>
      <c r="E278" s="2">
        <v>5.6603773587233999</v>
      </c>
      <c r="F278" s="2">
        <v>5.1275203630594604</v>
      </c>
      <c r="G278" s="2">
        <v>5.1275203630594604</v>
      </c>
      <c r="H278" s="2">
        <v>5.1275203630594604</v>
      </c>
      <c r="I278" s="2">
        <v>5.7333333332401901</v>
      </c>
      <c r="J278" s="2">
        <v>5.7333333332401901</v>
      </c>
      <c r="K278" s="2">
        <v>5.7333333332401901</v>
      </c>
      <c r="L278" s="2">
        <v>5.7333333332401901</v>
      </c>
      <c r="M278" s="2">
        <v>5.7333333332401901</v>
      </c>
      <c r="N278" s="2">
        <v>5.7333333332401901</v>
      </c>
      <c r="O278" s="2">
        <v>5.7333333332401901</v>
      </c>
      <c r="P278" s="2">
        <v>5.7333333332401901</v>
      </c>
      <c r="Q278" s="2">
        <v>5.7333333332401901</v>
      </c>
      <c r="R278" s="2">
        <v>5.7333333332401901</v>
      </c>
      <c r="S278" s="2">
        <v>5.7333333332401901</v>
      </c>
      <c r="T278" s="2">
        <v>5.7333333332401901</v>
      </c>
      <c r="U278" s="2">
        <v>5.7333333332401901</v>
      </c>
      <c r="V278" s="2">
        <v>5.7333333332401901</v>
      </c>
      <c r="W278" s="2">
        <v>5.7333333332401901</v>
      </c>
      <c r="X278" s="2">
        <v>5.7333333332401901</v>
      </c>
      <c r="Y278" s="2">
        <v>5.7333333332401901</v>
      </c>
      <c r="Z278" s="2">
        <v>5.7333333332401901</v>
      </c>
      <c r="AA278" s="2">
        <v>5.7333333332401901</v>
      </c>
      <c r="AB278" s="2">
        <v>5.7333333332401901</v>
      </c>
      <c r="AC278" s="2">
        <v>5.7333333332401901</v>
      </c>
      <c r="AD278" s="2">
        <v>5.7333333332401901</v>
      </c>
      <c r="AE278" s="2">
        <v>5.7333333332401901</v>
      </c>
      <c r="AF278" s="2">
        <v>5.7333333332401901</v>
      </c>
      <c r="AG278" s="2">
        <v>5.7333333332401901</v>
      </c>
      <c r="AH278" s="2">
        <v>5.7333333332401901</v>
      </c>
      <c r="AI278" s="2">
        <v>5.7333333332401901</v>
      </c>
      <c r="AJ278" s="2">
        <v>5.7333333332401901</v>
      </c>
      <c r="AK278" s="2">
        <v>5.7333333332401901</v>
      </c>
      <c r="AL278" s="2">
        <v>5.7333333332401901</v>
      </c>
      <c r="AN278" s="1">
        <f>MEDIAN(B278:AL278)</f>
        <v>5.7333333332401901</v>
      </c>
      <c r="AO278" s="1">
        <f>AVERAGE(B278:AL278)</f>
        <v>5.6619246898814506</v>
      </c>
      <c r="AP278" s="1">
        <f>MIN(B278:AL278)</f>
        <v>5.1275203630594604</v>
      </c>
      <c r="AQ278" s="1">
        <f>MAX(B278:AL278)</f>
        <v>5.7333333332401901</v>
      </c>
      <c r="AR278" s="1">
        <f>STDEV(B278:AL278)</f>
        <v>0.18968797121087111</v>
      </c>
      <c r="AT278" s="1">
        <f>MEDIAN(B278:AL281)</f>
        <v>6.3292829481376698</v>
      </c>
      <c r="AU278" s="1">
        <f>AVERAGE(B278:AL281)</f>
        <v>6.1593538007142534</v>
      </c>
      <c r="AV278" s="1">
        <f>MIN(B278:AL281)</f>
        <v>4.3917735559405102</v>
      </c>
      <c r="AW278" s="1">
        <f>MAX(B278:AL281)</f>
        <v>7.0387960937176297</v>
      </c>
      <c r="AX278">
        <f>STDEV(B278:AL281)</f>
        <v>0.67136084560931952</v>
      </c>
      <c r="AZ278">
        <f>MEDIAN($B278:$AL281,$B283:$AL286,$B288:$AL291,$B293:$AL296)</f>
        <v>4.8207046601320753</v>
      </c>
      <c r="BA278">
        <f>AVERAGE($B278:$AL281,$B283:$AL286,$B288:$AL291,$B293:$AL296)</f>
        <v>4.7660339090940269</v>
      </c>
      <c r="BB278">
        <f>MIN($B278:$AL281,$B283:$AL286,$B288:$AL291,$B293:$AL296)</f>
        <v>2.3234076645436201</v>
      </c>
      <c r="BC278">
        <f>MAX($B278:$AL281,$B283:$AL286,$B288:$AL291,$B293:$AL296)</f>
        <v>7.4061729217120797</v>
      </c>
      <c r="BD278">
        <f>STDEV($B278:$AL281,$B283:$AL286,$B288:$AL291,$B293:$AL296)</f>
        <v>1.2812468345784118</v>
      </c>
    </row>
    <row r="279" spans="1:56" x14ac:dyDescent="0.2">
      <c r="A279" s="2" t="str">
        <v>{"InfraID":"Edge-Pi4","cpu":"0","instance":"129.127.231.125:9100","job":"node","mode":"idle","label":"CPU Usage Percentage"}</v>
      </c>
      <c r="B279" s="2">
        <v>4.9939911871987297</v>
      </c>
      <c r="C279" s="2">
        <v>4.9939911871987297</v>
      </c>
      <c r="D279" s="2">
        <v>4.9939911871987297</v>
      </c>
      <c r="E279" s="2">
        <v>4.9939911871987297</v>
      </c>
      <c r="F279" s="2">
        <v>4.9939911871987297</v>
      </c>
      <c r="G279" s="2">
        <v>4.3917735559405102</v>
      </c>
      <c r="H279" s="2">
        <v>4.3917735559405102</v>
      </c>
      <c r="I279" s="2">
        <v>4.3917735559405102</v>
      </c>
      <c r="J279" s="2">
        <v>6.8062129188748601</v>
      </c>
      <c r="K279" s="2">
        <v>6.8062129188748601</v>
      </c>
      <c r="L279" s="2">
        <v>6.8062129188748601</v>
      </c>
      <c r="M279" s="2">
        <v>6.8062129188748601</v>
      </c>
      <c r="N279" s="2">
        <v>6.8062129188748601</v>
      </c>
      <c r="O279" s="2">
        <v>6.8062129188748601</v>
      </c>
      <c r="P279" s="2">
        <v>6.8062129188748601</v>
      </c>
      <c r="Q279" s="2">
        <v>6.8062129188748601</v>
      </c>
      <c r="R279" s="2">
        <v>6.8062129188748601</v>
      </c>
      <c r="S279" s="2">
        <v>6.9958847736677203</v>
      </c>
      <c r="T279" s="2">
        <v>6.9958847736677203</v>
      </c>
      <c r="U279" s="2">
        <v>6.9958847736677203</v>
      </c>
      <c r="V279" s="2">
        <v>5.3999999999844697</v>
      </c>
      <c r="W279" s="2">
        <v>5.3999999999844697</v>
      </c>
      <c r="X279" s="2">
        <v>5.3999999999844697</v>
      </c>
      <c r="Y279" s="2">
        <v>5.3999999999844697</v>
      </c>
      <c r="Z279" s="2">
        <v>5.3999999999844697</v>
      </c>
      <c r="AA279" s="2">
        <v>5.3999999999844697</v>
      </c>
      <c r="AB279" s="2">
        <v>5.3999999999844697</v>
      </c>
      <c r="AC279" s="2">
        <v>5.3999999999844697</v>
      </c>
      <c r="AD279" s="2">
        <v>5.3999999999844697</v>
      </c>
      <c r="AE279" s="2">
        <v>5.3999999999844697</v>
      </c>
      <c r="AF279" s="2">
        <v>5.3999999999844697</v>
      </c>
      <c r="AG279" s="2">
        <v>5.3999999999844697</v>
      </c>
      <c r="AH279" s="2">
        <v>5.3999999999844697</v>
      </c>
      <c r="AI279" s="2">
        <v>5.3999999999844697</v>
      </c>
      <c r="AJ279" s="2">
        <v>5.3999999999844697</v>
      </c>
      <c r="AK279" s="2">
        <v>5.3999999999844697</v>
      </c>
      <c r="AL279" s="2">
        <v>5.3999999999844697</v>
      </c>
      <c r="AN279" s="1">
        <f t="shared" ref="AN279:AN281" si="25">MEDIAN(B279:AL279)</f>
        <v>5.3999999999844697</v>
      </c>
      <c r="AO279" s="1">
        <f t="shared" ref="AO279:AO281" si="26">AVERAGE(B279:AL279)</f>
        <v>5.7348337079575122</v>
      </c>
      <c r="AP279" s="1">
        <f t="shared" ref="AP279:AP281" si="27">MIN(B279:AL279)</f>
        <v>4.3917735559405102</v>
      </c>
      <c r="AQ279" s="1">
        <f t="shared" ref="AQ279:AQ281" si="28">MAX(B279:AL279)</f>
        <v>6.9958847736677203</v>
      </c>
      <c r="AR279" s="1">
        <f t="shared" ref="AR279:AR281" si="29">STDEV(B279:AL279)</f>
        <v>0.83604610810854796</v>
      </c>
    </row>
    <row r="280" spans="1:56" x14ac:dyDescent="0.2">
      <c r="A280" s="2" t="str">
        <v>{"InfraID":"Edge-Pi4","cpu":"0","instance":"129.127.231.162:9100","job":"node","mode":"idle","label":"CPU Usage Percentage"}</v>
      </c>
      <c r="B280" s="2">
        <v>6.3960475362623397</v>
      </c>
      <c r="C280" s="2">
        <v>6.3960475362623397</v>
      </c>
      <c r="D280" s="2">
        <v>6.3960475362623397</v>
      </c>
      <c r="E280" s="2">
        <v>6.3960475362623397</v>
      </c>
      <c r="F280" s="2">
        <v>6.3960475362623397</v>
      </c>
      <c r="G280" s="2">
        <v>6.3960475362623397</v>
      </c>
      <c r="H280" s="2">
        <v>7.0387960937176297</v>
      </c>
      <c r="I280" s="2">
        <v>7.0387960937176297</v>
      </c>
      <c r="J280" s="2">
        <v>7.0387960937176297</v>
      </c>
      <c r="K280" s="2">
        <v>7.0387960937176297</v>
      </c>
      <c r="L280" s="2">
        <v>7.0387960937176297</v>
      </c>
      <c r="M280" s="2">
        <v>7.0387960937176297</v>
      </c>
      <c r="N280" s="2">
        <v>6.6920202827919999</v>
      </c>
      <c r="O280" s="2">
        <v>6.6920202827919999</v>
      </c>
      <c r="P280" s="2">
        <v>6.6920202827919999</v>
      </c>
      <c r="Q280" s="2">
        <v>6.6920202827919999</v>
      </c>
      <c r="R280" s="2">
        <v>6.6920202827919999</v>
      </c>
      <c r="S280" s="2">
        <v>6.6920202827919999</v>
      </c>
      <c r="T280" s="2">
        <v>5.86116022293072</v>
      </c>
      <c r="U280" s="2">
        <v>5.86116022293072</v>
      </c>
      <c r="V280" s="2">
        <v>5.86116022293072</v>
      </c>
      <c r="W280" s="2">
        <v>6.2625183600129999</v>
      </c>
      <c r="X280" s="2">
        <v>6.2625183600129999</v>
      </c>
      <c r="Y280" s="2">
        <v>6.2625183600129999</v>
      </c>
      <c r="Z280" s="2">
        <v>6.2625183600129999</v>
      </c>
      <c r="AA280" s="2">
        <v>6.2625183600129999</v>
      </c>
      <c r="AB280" s="2">
        <v>6.2625183600129999</v>
      </c>
      <c r="AC280" s="2">
        <v>6.8890742286092097</v>
      </c>
      <c r="AD280" s="2">
        <v>6.8890742286092097</v>
      </c>
      <c r="AE280" s="2">
        <v>6.8890742286092097</v>
      </c>
      <c r="AF280" s="2">
        <v>6.8890742286092097</v>
      </c>
      <c r="AG280" s="2">
        <v>6.8890742286092097</v>
      </c>
      <c r="AH280" s="2">
        <v>6.8890742286092097</v>
      </c>
      <c r="AI280" s="2">
        <v>6.8890742286092097</v>
      </c>
      <c r="AJ280" s="2">
        <v>6.8890742286092097</v>
      </c>
      <c r="AK280" s="2">
        <v>6.8890742286092097</v>
      </c>
      <c r="AL280" s="2">
        <v>6.8890742286092097</v>
      </c>
      <c r="AN280" s="1">
        <f t="shared" si="25"/>
        <v>6.6920202827919999</v>
      </c>
      <c r="AO280" s="1">
        <f t="shared" si="26"/>
        <v>6.616500448421462</v>
      </c>
      <c r="AP280" s="1">
        <f t="shared" si="27"/>
        <v>5.86116022293072</v>
      </c>
      <c r="AQ280" s="1">
        <f t="shared" si="28"/>
        <v>7.0387960937176297</v>
      </c>
      <c r="AR280" s="1">
        <f t="shared" si="29"/>
        <v>0.35754639178671188</v>
      </c>
    </row>
    <row r="281" spans="1:56" x14ac:dyDescent="0.2">
      <c r="A281" s="2" t="str">
        <v>{"InfraID":"Edge-Pi4","cpu":"0","instance":"129.127.231.168:9100","job":"node","mode":"idle","label":"CPU Usage Percentage"}</v>
      </c>
      <c r="B281" s="2">
        <v>5.5672303946173196</v>
      </c>
      <c r="C281" s="2">
        <v>5.5672303946173196</v>
      </c>
      <c r="D281" s="2">
        <v>5.5672303946173196</v>
      </c>
      <c r="E281" s="2">
        <v>6.7174145297124204</v>
      </c>
      <c r="F281" s="2">
        <v>6.7174145297124204</v>
      </c>
      <c r="G281" s="2">
        <v>6.7174145297124204</v>
      </c>
      <c r="H281" s="2">
        <v>6.7174145297124204</v>
      </c>
      <c r="I281" s="2">
        <v>6.7174145297124204</v>
      </c>
      <c r="J281" s="2">
        <v>6.7174145297124204</v>
      </c>
      <c r="K281" s="2">
        <v>6.7174145297124204</v>
      </c>
      <c r="L281" s="2">
        <v>6.7174145297124204</v>
      </c>
      <c r="M281" s="2">
        <v>6.7174145297124204</v>
      </c>
      <c r="N281" s="2">
        <v>6.7174145297124204</v>
      </c>
      <c r="O281" s="2">
        <v>6.7174145297124204</v>
      </c>
      <c r="P281" s="2">
        <v>6.7174145297124204</v>
      </c>
      <c r="Q281" s="2">
        <v>6.7174145297124204</v>
      </c>
      <c r="R281" s="2">
        <v>6.7174145297124204</v>
      </c>
      <c r="S281" s="2">
        <v>6.7174145297124204</v>
      </c>
      <c r="T281" s="2">
        <v>6.7174145297124204</v>
      </c>
      <c r="U281" s="2">
        <v>6.7174145297124204</v>
      </c>
      <c r="V281" s="2">
        <v>6.7174145297124204</v>
      </c>
      <c r="W281" s="2">
        <v>6.7174145297124204</v>
      </c>
      <c r="X281" s="2">
        <v>6.7174145297124204</v>
      </c>
      <c r="Y281" s="2">
        <v>6.7174145297124204</v>
      </c>
      <c r="Z281" s="2">
        <v>6.7174145297124204</v>
      </c>
      <c r="AA281" s="2">
        <v>6.7174145297124204</v>
      </c>
      <c r="AB281" s="2">
        <v>6.7174145297124204</v>
      </c>
      <c r="AC281" s="2">
        <v>6.7174145297124204</v>
      </c>
      <c r="AD281" s="2">
        <v>6.7174145297124204</v>
      </c>
      <c r="AE281" s="2">
        <v>6.7174145297124204</v>
      </c>
      <c r="AF281" s="2">
        <v>6.7174145297124204</v>
      </c>
      <c r="AG281" s="2">
        <v>6.7174145297124204</v>
      </c>
      <c r="AH281" s="2">
        <v>6.7174145297124204</v>
      </c>
      <c r="AI281" s="2">
        <v>6.7174145297124204</v>
      </c>
      <c r="AJ281" s="2">
        <v>6.7174145297124204</v>
      </c>
      <c r="AK281" s="2">
        <v>6.7174145297124204</v>
      </c>
      <c r="AL281" s="2">
        <v>6.7174145297124204</v>
      </c>
      <c r="AN281" s="1">
        <f t="shared" si="25"/>
        <v>6.7174145297124204</v>
      </c>
      <c r="AO281" s="1">
        <f t="shared" si="26"/>
        <v>6.6241563565965969</v>
      </c>
      <c r="AP281" s="1">
        <f t="shared" si="27"/>
        <v>5.5672303946173196</v>
      </c>
      <c r="AQ281" s="1">
        <f t="shared" si="28"/>
        <v>6.7174145297124204</v>
      </c>
      <c r="AR281" s="1">
        <f t="shared" si="29"/>
        <v>0.31828439503043754</v>
      </c>
    </row>
    <row r="282" spans="1:56" x14ac:dyDescent="0.2">
      <c r="A282" t="str">
        <v>{"InfraID":"Edge-Pi4","cpu":"0","instance":"129.127.231.53:9100","job":"node","mode":"idle","label":"CPU Usage Percentage"}</v>
      </c>
      <c r="B282">
        <v>1.2524191933486799</v>
      </c>
      <c r="C282">
        <v>1.2524191933486799</v>
      </c>
      <c r="D282">
        <v>1.2524191933486799</v>
      </c>
      <c r="E282">
        <v>1.2524191933486799</v>
      </c>
      <c r="F282">
        <v>1.2524191933486799</v>
      </c>
      <c r="G282">
        <v>1.2524191933486799</v>
      </c>
      <c r="H282">
        <v>1.2524191933486799</v>
      </c>
      <c r="I282">
        <v>1.19933584370159</v>
      </c>
      <c r="J282">
        <v>1.19933584370159</v>
      </c>
      <c r="K282">
        <v>1.19933584370159</v>
      </c>
      <c r="L282">
        <v>1.19933584370159</v>
      </c>
      <c r="M282">
        <v>1.19933584370159</v>
      </c>
      <c r="N282">
        <v>1.19933584370159</v>
      </c>
      <c r="O282">
        <v>1.19933584370159</v>
      </c>
      <c r="P282">
        <v>1.19933584370159</v>
      </c>
      <c r="Q282">
        <v>1.19933584370159</v>
      </c>
      <c r="R282">
        <v>1.19933584370159</v>
      </c>
      <c r="S282">
        <v>1.19933584370159</v>
      </c>
      <c r="T282">
        <v>1.19933584370159</v>
      </c>
      <c r="U282">
        <v>1.19933584370159</v>
      </c>
      <c r="V282">
        <v>1.19933584370159</v>
      </c>
      <c r="W282">
        <v>1.19933584370159</v>
      </c>
      <c r="X282">
        <v>1.08628926789529</v>
      </c>
      <c r="Y282">
        <v>1.08628926789529</v>
      </c>
      <c r="Z282">
        <v>1.08628926789529</v>
      </c>
      <c r="AA282">
        <v>1.08628926789529</v>
      </c>
      <c r="AB282">
        <v>1.08628926789529</v>
      </c>
      <c r="AC282">
        <v>1.08628926789529</v>
      </c>
      <c r="AD282">
        <v>1.08628926789529</v>
      </c>
      <c r="AE282">
        <v>1.08628926789529</v>
      </c>
      <c r="AF282">
        <v>1.08628926789529</v>
      </c>
      <c r="AG282">
        <v>1.08628926789529</v>
      </c>
      <c r="AH282">
        <v>1.08628926789529</v>
      </c>
      <c r="AI282">
        <v>1.08628926789529</v>
      </c>
      <c r="AJ282">
        <v>1.08628926789529</v>
      </c>
      <c r="AK282">
        <v>1.08628926789529</v>
      </c>
      <c r="AL282">
        <v>1.08628926789529</v>
      </c>
      <c r="AZ282">
        <f>MEDIAN($B282:$AL282,$B287:$AL287,$B292:$AL292,$B297:$AL301)</f>
        <v>0.83124416363483444</v>
      </c>
      <c r="BA282">
        <f>AVERAGE($B282:$AL282,$B287:$AL287,$B292:$AL292,$B297:$AL301)</f>
        <v>0.91349890524535249</v>
      </c>
      <c r="BB282">
        <f>MIN($B282:$AL282,$B287:$AL287,$B292:$AL292,$B297:$AL301)</f>
        <v>0.59151421706329099</v>
      </c>
      <c r="BC282">
        <f>MAX($B282:$AL282,$B287:$AL287,$B292:$AL292,$B297:$AL301)</f>
        <v>1.37988096188207</v>
      </c>
      <c r="BD282">
        <f>STDEV($B282:$AL282,$B287:$AL287,$B292:$AL292,$B297:$AL301)</f>
        <v>0.22450206748979454</v>
      </c>
    </row>
    <row r="283" spans="1:56" x14ac:dyDescent="0.2">
      <c r="A283" s="2" t="str">
        <v>{"InfraID":"Edge-Pi4","cpu":"1","instance":"129.127.230.61:9100","job":"node","mode":"idle","label":"CPU Usage Percentage"}</v>
      </c>
      <c r="B283" s="2">
        <v>3.9257577783698698</v>
      </c>
      <c r="C283" s="2">
        <v>3.7935862391291799</v>
      </c>
      <c r="D283" s="2">
        <v>3.7935862391291799</v>
      </c>
      <c r="E283" s="2">
        <v>3.7935862391291799</v>
      </c>
      <c r="F283" s="2">
        <v>4.25958071821597</v>
      </c>
      <c r="G283" s="2">
        <v>4.25958071821597</v>
      </c>
      <c r="H283" s="2">
        <v>4.25958071821597</v>
      </c>
      <c r="I283" s="2">
        <v>3.3333333333333202</v>
      </c>
      <c r="J283" s="2">
        <v>3.3333333333333202</v>
      </c>
      <c r="K283" s="2">
        <v>3.3333333333333202</v>
      </c>
      <c r="L283" s="2">
        <v>3.3333333333333202</v>
      </c>
      <c r="M283" s="2">
        <v>3.3333333333333202</v>
      </c>
      <c r="N283" s="2">
        <v>3.3333333333333202</v>
      </c>
      <c r="O283" s="2">
        <v>3.3333333333333202</v>
      </c>
      <c r="P283" s="2">
        <v>3.3333333333333202</v>
      </c>
      <c r="Q283" s="2">
        <v>3.3333333333333202</v>
      </c>
      <c r="R283" s="2">
        <v>3.3333333333333202</v>
      </c>
      <c r="S283" s="2">
        <v>3.3333333333333202</v>
      </c>
      <c r="T283" s="2">
        <v>3.3333333333333202</v>
      </c>
      <c r="U283" s="2">
        <v>3.3333333333333202</v>
      </c>
      <c r="V283" s="2">
        <v>3.3333333333333202</v>
      </c>
      <c r="W283" s="2">
        <v>3.3333333333333202</v>
      </c>
      <c r="X283" s="2">
        <v>3.3333333333333202</v>
      </c>
      <c r="Y283" s="2">
        <v>3.3333333333333202</v>
      </c>
      <c r="Z283" s="2">
        <v>3.3333333333333202</v>
      </c>
      <c r="AA283" s="2">
        <v>3.3333333333333202</v>
      </c>
      <c r="AB283" s="2">
        <v>3.3333333333333202</v>
      </c>
      <c r="AC283" s="2">
        <v>3.3333333333333202</v>
      </c>
      <c r="AD283" s="2">
        <v>3.3333333333333202</v>
      </c>
      <c r="AE283" s="2">
        <v>3.3333333333333202</v>
      </c>
      <c r="AF283" s="2">
        <v>3.3333333333333202</v>
      </c>
      <c r="AG283" s="2">
        <v>3.3333333333333202</v>
      </c>
      <c r="AH283" s="2">
        <v>3.3333333333333202</v>
      </c>
      <c r="AI283" s="2">
        <v>3.3333333333333202</v>
      </c>
      <c r="AJ283" s="2">
        <v>3.3333333333333202</v>
      </c>
      <c r="AK283" s="2">
        <v>3.3333333333333202</v>
      </c>
      <c r="AL283" s="2">
        <v>3.3333333333333202</v>
      </c>
      <c r="AN283" s="1">
        <f>MEDIAN(B283:AL283)</f>
        <v>3.3333333333333202</v>
      </c>
      <c r="AO283" s="1">
        <f>AVERAGE(B283:AL283)</f>
        <v>3.4617637473082383</v>
      </c>
      <c r="AP283" s="1">
        <f>MIN(B283:AL283)</f>
        <v>3.3333333333333202</v>
      </c>
      <c r="AQ283" s="1">
        <f>MAX(B283:AL283)</f>
        <v>4.25958071821597</v>
      </c>
      <c r="AR283" s="1">
        <f>STDEV(B283:AL283)</f>
        <v>0.286258229057545</v>
      </c>
      <c r="AT283" s="1">
        <f>MEDIAN(B283:AL286)</f>
        <v>4.3765128463404306</v>
      </c>
      <c r="AU283" s="1">
        <f>AVERAGE(B283:AL286)</f>
        <v>4.2347374638935635</v>
      </c>
      <c r="AV283" s="1">
        <f>MIN(B283:AL286)</f>
        <v>2.7907597810276998</v>
      </c>
      <c r="AW283" s="1">
        <f>MAX(B283:AL286)</f>
        <v>6.3395773615868301</v>
      </c>
      <c r="AX283">
        <f>STDEV(B283:AL286)</f>
        <v>0.99721072912532494</v>
      </c>
    </row>
    <row r="284" spans="1:56" x14ac:dyDescent="0.2">
      <c r="A284" s="2" t="str">
        <v>{"InfraID":"Edge-Pi4","cpu":"1","instance":"129.127.231.125:9100","job":"node","mode":"idle","label":"CPU Usage Percentage"}</v>
      </c>
      <c r="B284" s="2">
        <v>2.7907597810276998</v>
      </c>
      <c r="C284" s="2">
        <v>2.7907597810276998</v>
      </c>
      <c r="D284" s="2">
        <v>2.7907597810276998</v>
      </c>
      <c r="E284" s="2">
        <v>2.7907597810276998</v>
      </c>
      <c r="F284" s="2">
        <v>2.7907597810276998</v>
      </c>
      <c r="G284" s="2">
        <v>3.67454506029723</v>
      </c>
      <c r="H284" s="2">
        <v>3.67454506029723</v>
      </c>
      <c r="I284" s="2">
        <v>3.67454506029723</v>
      </c>
      <c r="J284" s="2">
        <v>6.3395773615868301</v>
      </c>
      <c r="K284" s="2">
        <v>6.3395773615868301</v>
      </c>
      <c r="L284" s="2">
        <v>6.3395773615868301</v>
      </c>
      <c r="M284" s="2">
        <v>6.3395773615868301</v>
      </c>
      <c r="N284" s="2">
        <v>6.3395773615868301</v>
      </c>
      <c r="O284" s="2">
        <v>6.3395773615868301</v>
      </c>
      <c r="P284" s="2">
        <v>6.3395773615868301</v>
      </c>
      <c r="Q284" s="2">
        <v>6.3395773615868301</v>
      </c>
      <c r="R284" s="2">
        <v>6.3395773615868301</v>
      </c>
      <c r="S284" s="2">
        <v>5.03837170503318</v>
      </c>
      <c r="T284" s="2">
        <v>5.03837170503318</v>
      </c>
      <c r="U284" s="2">
        <v>5.03837170503318</v>
      </c>
      <c r="V284" s="2">
        <v>2.7999999998913401</v>
      </c>
      <c r="W284" s="2">
        <v>2.7999999998913401</v>
      </c>
      <c r="X284" s="2">
        <v>2.7999999998913401</v>
      </c>
      <c r="Y284" s="2">
        <v>2.7999999998913401</v>
      </c>
      <c r="Z284" s="2">
        <v>2.7999999998913401</v>
      </c>
      <c r="AA284" s="2">
        <v>2.7999999998913401</v>
      </c>
      <c r="AB284" s="2">
        <v>2.7999999998913401</v>
      </c>
      <c r="AC284" s="2">
        <v>2.7999999998913401</v>
      </c>
      <c r="AD284" s="2">
        <v>2.7999999998913401</v>
      </c>
      <c r="AE284" s="2">
        <v>2.7999999998913401</v>
      </c>
      <c r="AF284" s="2">
        <v>2.7999999998913401</v>
      </c>
      <c r="AG284" s="2">
        <v>2.7999999998913401</v>
      </c>
      <c r="AH284" s="2">
        <v>2.7999999998913401</v>
      </c>
      <c r="AI284" s="2">
        <v>2.7999999998913401</v>
      </c>
      <c r="AJ284" s="2">
        <v>2.7999999998913401</v>
      </c>
      <c r="AK284" s="2">
        <v>2.7999999998913401</v>
      </c>
      <c r="AL284" s="2">
        <v>2.7999999998913401</v>
      </c>
      <c r="AN284" s="1">
        <f t="shared" ref="AN284:AN286" si="30">MEDIAN(B284:AL284)</f>
        <v>2.7999999998913401</v>
      </c>
      <c r="AO284" s="1">
        <f t="shared" ref="AO284:AO286" si="31">AVERAGE(B284:AL284)</f>
        <v>3.9121282555017287</v>
      </c>
      <c r="AP284" s="1">
        <f t="shared" ref="AP284:AP286" si="32">MIN(B284:AL284)</f>
        <v>2.7907597810276998</v>
      </c>
      <c r="AQ284" s="1">
        <f t="shared" ref="AQ284:AQ286" si="33">MAX(B284:AL284)</f>
        <v>6.3395773615868301</v>
      </c>
      <c r="AR284" s="1">
        <f t="shared" ref="AR284:AR286" si="34">STDEV(B284:AL284)</f>
        <v>1.5304377220254859</v>
      </c>
    </row>
    <row r="285" spans="1:56" x14ac:dyDescent="0.2">
      <c r="A285" s="2" t="str">
        <v>{"InfraID":"Edge-Pi4","cpu":"1","instance":"129.127.231.162:9100","job":"node","mode":"idle","label":"CPU Usage Percentage"}</v>
      </c>
      <c r="B285" s="2">
        <v>5.1275203630594604</v>
      </c>
      <c r="C285" s="2">
        <v>5.1275203630594604</v>
      </c>
      <c r="D285" s="2">
        <v>5.1275203630594604</v>
      </c>
      <c r="E285" s="2">
        <v>5.1275203630594604</v>
      </c>
      <c r="F285" s="2">
        <v>5.1275203630594604</v>
      </c>
      <c r="G285" s="2">
        <v>5.1275203630594604</v>
      </c>
      <c r="H285" s="2">
        <v>4.14376434177822</v>
      </c>
      <c r="I285" s="2">
        <v>4.14376434177822</v>
      </c>
      <c r="J285" s="2">
        <v>4.14376434177822</v>
      </c>
      <c r="K285" s="2">
        <v>4.14376434177822</v>
      </c>
      <c r="L285" s="2">
        <v>4.14376434177822</v>
      </c>
      <c r="M285" s="2">
        <v>4.14376434177822</v>
      </c>
      <c r="N285" s="2">
        <v>5.5244195356051904</v>
      </c>
      <c r="O285" s="2">
        <v>5.5244195356051904</v>
      </c>
      <c r="P285" s="2">
        <v>5.5244195356051904</v>
      </c>
      <c r="Q285" s="2">
        <v>5.5244195356051904</v>
      </c>
      <c r="R285" s="2">
        <v>5.5244195356051904</v>
      </c>
      <c r="S285" s="2">
        <v>5.5244195356051904</v>
      </c>
      <c r="T285" s="2">
        <v>4.4934449744648903</v>
      </c>
      <c r="U285" s="2">
        <v>4.4934449744648903</v>
      </c>
      <c r="V285" s="2">
        <v>4.4934449744648903</v>
      </c>
      <c r="W285" s="2">
        <v>3.9925223661059102</v>
      </c>
      <c r="X285" s="2">
        <v>3.9925223661059102</v>
      </c>
      <c r="Y285" s="2">
        <v>3.9925223661059102</v>
      </c>
      <c r="Z285" s="2">
        <v>3.9925223661059102</v>
      </c>
      <c r="AA285" s="2">
        <v>3.9925223661059102</v>
      </c>
      <c r="AB285" s="2">
        <v>3.9925223661059102</v>
      </c>
      <c r="AC285" s="2">
        <v>4.7873227690440503</v>
      </c>
      <c r="AD285" s="2">
        <v>4.7873227690440503</v>
      </c>
      <c r="AE285" s="2">
        <v>4.7873227690440503</v>
      </c>
      <c r="AF285" s="2">
        <v>4.7873227690440503</v>
      </c>
      <c r="AG285" s="2">
        <v>4.7873227690440503</v>
      </c>
      <c r="AH285" s="2">
        <v>4.7873227690440503</v>
      </c>
      <c r="AI285" s="2">
        <v>4.7873227690440503</v>
      </c>
      <c r="AJ285" s="2">
        <v>4.7873227690440503</v>
      </c>
      <c r="AK285" s="2">
        <v>4.7873227690440503</v>
      </c>
      <c r="AL285" s="2">
        <v>4.7873227690440503</v>
      </c>
      <c r="AN285" s="1">
        <f t="shared" si="30"/>
        <v>4.7873227690440503</v>
      </c>
      <c r="AO285" s="1">
        <f t="shared" si="31"/>
        <v>4.7049438446791303</v>
      </c>
      <c r="AP285" s="1">
        <f t="shared" si="32"/>
        <v>3.9925223661059102</v>
      </c>
      <c r="AQ285" s="1">
        <f t="shared" si="33"/>
        <v>5.5244195356051904</v>
      </c>
      <c r="AR285" s="1">
        <f t="shared" si="34"/>
        <v>0.53326892593344855</v>
      </c>
    </row>
    <row r="286" spans="1:56" x14ac:dyDescent="0.2">
      <c r="A286" s="2" t="str">
        <v>{"InfraID":"Edge-Pi4","cpu":"1","instance":"129.127.231.168:9100","job":"node","mode":"idle","label":"CPU Usage Percentage"}</v>
      </c>
      <c r="B286" s="2">
        <v>5.0001667834771801</v>
      </c>
      <c r="C286" s="2">
        <v>5.0001667834771801</v>
      </c>
      <c r="D286" s="2">
        <v>5.0001667834771801</v>
      </c>
      <c r="E286" s="2">
        <v>4.8477564102564203</v>
      </c>
      <c r="F286" s="2">
        <v>4.8477564102564203</v>
      </c>
      <c r="G286" s="2">
        <v>4.8477564102564203</v>
      </c>
      <c r="H286" s="2">
        <v>4.8477564102564203</v>
      </c>
      <c r="I286" s="2">
        <v>4.8477564102564203</v>
      </c>
      <c r="J286" s="2">
        <v>4.8477564102564203</v>
      </c>
      <c r="K286" s="2">
        <v>4.8477564102564203</v>
      </c>
      <c r="L286" s="2">
        <v>4.8477564102564203</v>
      </c>
      <c r="M286" s="2">
        <v>4.8477564102564203</v>
      </c>
      <c r="N286" s="2">
        <v>4.8477564102564203</v>
      </c>
      <c r="O286" s="2">
        <v>4.8477564102564203</v>
      </c>
      <c r="P286" s="2">
        <v>4.8477564102564203</v>
      </c>
      <c r="Q286" s="2">
        <v>4.8477564102564203</v>
      </c>
      <c r="R286" s="2">
        <v>4.8477564102564203</v>
      </c>
      <c r="S286" s="2">
        <v>4.8477564102564203</v>
      </c>
      <c r="T286" s="2">
        <v>4.8477564102564203</v>
      </c>
      <c r="U286" s="2">
        <v>4.8477564102564203</v>
      </c>
      <c r="V286" s="2">
        <v>4.8477564102564203</v>
      </c>
      <c r="W286" s="2">
        <v>4.8477564102564203</v>
      </c>
      <c r="X286" s="2">
        <v>4.8477564102564203</v>
      </c>
      <c r="Y286" s="2">
        <v>4.8477564102564203</v>
      </c>
      <c r="Z286" s="2">
        <v>4.8477564102564203</v>
      </c>
      <c r="AA286" s="2">
        <v>4.8477564102564203</v>
      </c>
      <c r="AB286" s="2">
        <v>4.8477564102564203</v>
      </c>
      <c r="AC286" s="2">
        <v>4.8477564102564203</v>
      </c>
      <c r="AD286" s="2">
        <v>4.8477564102564203</v>
      </c>
      <c r="AE286" s="2">
        <v>4.8477564102564203</v>
      </c>
      <c r="AF286" s="2">
        <v>4.8477564102564203</v>
      </c>
      <c r="AG286" s="2">
        <v>4.8477564102564203</v>
      </c>
      <c r="AH286" s="2">
        <v>4.8477564102564203</v>
      </c>
      <c r="AI286" s="2">
        <v>4.8477564102564203</v>
      </c>
      <c r="AJ286" s="2">
        <v>4.8477564102564203</v>
      </c>
      <c r="AK286" s="2">
        <v>4.8477564102564203</v>
      </c>
      <c r="AL286" s="2">
        <v>4.8477564102564203</v>
      </c>
      <c r="AN286" s="1">
        <f t="shared" si="30"/>
        <v>4.8477564102564203</v>
      </c>
      <c r="AO286" s="1">
        <f t="shared" si="31"/>
        <v>4.8601140080851284</v>
      </c>
      <c r="AP286" s="1">
        <f t="shared" si="32"/>
        <v>4.8477564102564203</v>
      </c>
      <c r="AQ286" s="1">
        <f t="shared" si="33"/>
        <v>5.0001667834771801</v>
      </c>
      <c r="AR286" s="1">
        <f t="shared" si="34"/>
        <v>4.2175719484186538E-2</v>
      </c>
    </row>
    <row r="287" spans="1:56" x14ac:dyDescent="0.2">
      <c r="A287" t="str">
        <v>{"InfraID":"Edge-Pi4","cpu":"1","instance":"129.127.231.53:9100","job":"node","mode":"idle","label":"CPU Usage Percentage"}</v>
      </c>
      <c r="B287">
        <v>0.82975552239828598</v>
      </c>
      <c r="C287">
        <v>0.82975552239828598</v>
      </c>
      <c r="D287">
        <v>0.82975552239828598</v>
      </c>
      <c r="E287">
        <v>0.82975552239828598</v>
      </c>
      <c r="F287">
        <v>0.82975552239828598</v>
      </c>
      <c r="G287">
        <v>0.82975552239828598</v>
      </c>
      <c r="H287">
        <v>0.82975552239828598</v>
      </c>
      <c r="I287">
        <v>0.79165060632013196</v>
      </c>
      <c r="J287">
        <v>0.79165060632013196</v>
      </c>
      <c r="K287">
        <v>0.79165060632013196</v>
      </c>
      <c r="L287">
        <v>0.79165060632013196</v>
      </c>
      <c r="M287">
        <v>0.79165060632013196</v>
      </c>
      <c r="N287">
        <v>0.79165060632013196</v>
      </c>
      <c r="O287">
        <v>0.79165060632013196</v>
      </c>
      <c r="P287">
        <v>0.79165060632013196</v>
      </c>
      <c r="Q287">
        <v>0.79165060632013196</v>
      </c>
      <c r="R287">
        <v>0.79165060632013196</v>
      </c>
      <c r="S287">
        <v>0.79165060632013196</v>
      </c>
      <c r="T287">
        <v>0.79165060632013196</v>
      </c>
      <c r="U287">
        <v>0.79165060632013196</v>
      </c>
      <c r="V287">
        <v>0.79165060632013196</v>
      </c>
      <c r="W287">
        <v>0.79165060632013196</v>
      </c>
      <c r="X287">
        <v>0.81938772793553405</v>
      </c>
      <c r="Y287">
        <v>0.81938772793553405</v>
      </c>
      <c r="Z287">
        <v>0.81938772793553405</v>
      </c>
      <c r="AA287">
        <v>0.81938772793553405</v>
      </c>
      <c r="AB287">
        <v>0.81938772793553405</v>
      </c>
      <c r="AC287">
        <v>0.81938772793553405</v>
      </c>
      <c r="AD287">
        <v>0.81938772793553405</v>
      </c>
      <c r="AE287">
        <v>0.81938772793553405</v>
      </c>
      <c r="AF287">
        <v>0.81938772793553405</v>
      </c>
      <c r="AG287">
        <v>0.81938772793553405</v>
      </c>
      <c r="AH287">
        <v>0.81938772793553405</v>
      </c>
      <c r="AI287">
        <v>0.81938772793553405</v>
      </c>
      <c r="AJ287">
        <v>0.81938772793553405</v>
      </c>
      <c r="AK287">
        <v>0.81938772793553405</v>
      </c>
      <c r="AL287">
        <v>0.81938772793553405</v>
      </c>
    </row>
    <row r="288" spans="1:56" x14ac:dyDescent="0.2">
      <c r="A288" s="2" t="str">
        <v>{"InfraID":"Edge-Pi4","cpu":"2","instance":"129.127.230.61:9100","job":"node","mode":"idle","label":"CPU Usage Percentage"}</v>
      </c>
      <c r="B288" s="2">
        <v>4.2595807186045898</v>
      </c>
      <c r="C288" s="2">
        <v>4.46029735304821</v>
      </c>
      <c r="D288" s="2">
        <v>4.46029735304821</v>
      </c>
      <c r="E288" s="2">
        <v>4.46029735304821</v>
      </c>
      <c r="F288" s="2">
        <v>5.1942849511841303</v>
      </c>
      <c r="G288" s="2">
        <v>5.1942849511841303</v>
      </c>
      <c r="H288" s="2">
        <v>5.1942849511841303</v>
      </c>
      <c r="I288" s="2">
        <v>4.4666666669460602</v>
      </c>
      <c r="J288" s="2">
        <v>4.4666666669460602</v>
      </c>
      <c r="K288" s="2">
        <v>4.4666666669460602</v>
      </c>
      <c r="L288" s="2">
        <v>4.4666666669460602</v>
      </c>
      <c r="M288" s="2">
        <v>4.4666666669460602</v>
      </c>
      <c r="N288" s="2">
        <v>4.4666666669460602</v>
      </c>
      <c r="O288" s="2">
        <v>4.4666666669460602</v>
      </c>
      <c r="P288" s="2">
        <v>4.4666666669460602</v>
      </c>
      <c r="Q288" s="2">
        <v>4.4666666669460602</v>
      </c>
      <c r="R288" s="2">
        <v>4.4666666669460602</v>
      </c>
      <c r="S288" s="2">
        <v>4.4666666669460602</v>
      </c>
      <c r="T288" s="2">
        <v>4.4666666669460602</v>
      </c>
      <c r="U288" s="2">
        <v>4.4666666669460602</v>
      </c>
      <c r="V288" s="2">
        <v>4.4666666669460602</v>
      </c>
      <c r="W288" s="2">
        <v>4.4666666669460602</v>
      </c>
      <c r="X288" s="2">
        <v>4.4666666669460602</v>
      </c>
      <c r="Y288" s="2">
        <v>4.4666666669460602</v>
      </c>
      <c r="Z288" s="2">
        <v>4.4666666669460602</v>
      </c>
      <c r="AA288" s="2">
        <v>4.4666666669460602</v>
      </c>
      <c r="AB288" s="2">
        <v>4.4666666669460602</v>
      </c>
      <c r="AC288" s="2">
        <v>4.4666666669460602</v>
      </c>
      <c r="AD288" s="2">
        <v>4.4666666669460602</v>
      </c>
      <c r="AE288" s="2">
        <v>4.4666666669460602</v>
      </c>
      <c r="AF288" s="2">
        <v>4.4666666669460602</v>
      </c>
      <c r="AG288" s="2">
        <v>4.4666666669460602</v>
      </c>
      <c r="AH288" s="2">
        <v>4.4666666669460602</v>
      </c>
      <c r="AI288" s="2">
        <v>4.4666666669460602</v>
      </c>
      <c r="AJ288" s="2">
        <v>4.4666666669460602</v>
      </c>
      <c r="AK288" s="2">
        <v>4.4666666669460602</v>
      </c>
      <c r="AL288" s="2">
        <v>4.4666666669460602</v>
      </c>
      <c r="AN288" s="1">
        <f>MEDIAN(B288:AL288)</f>
        <v>4.4666666669460602</v>
      </c>
      <c r="AO288" s="1">
        <f>AVERAGE(B288:AL288)</f>
        <v>4.5195493956671156</v>
      </c>
      <c r="AP288" s="1">
        <f>MIN(B288:AL288)</f>
        <v>4.2595807186045898</v>
      </c>
      <c r="AQ288" s="1">
        <f>MAX(B288:AL288)</f>
        <v>5.1942849511841303</v>
      </c>
      <c r="AR288" s="1">
        <f>STDEV(B288:AL288)</f>
        <v>0.20600821358108262</v>
      </c>
      <c r="AT288" s="1">
        <f>MEDIAN(B288:AL291)</f>
        <v>4.46029735304821</v>
      </c>
      <c r="AU288" s="1">
        <f>AVERAGE(B288:AL291)</f>
        <v>4.1902088806999869</v>
      </c>
      <c r="AV288" s="1">
        <f>MIN(B288:AL291)</f>
        <v>2.3234076645436201</v>
      </c>
      <c r="AW288" s="1">
        <f>MAX(B288:AL291)</f>
        <v>7.4061729217120797</v>
      </c>
      <c r="AX288">
        <f>STDEV(B288:AL291)</f>
        <v>1.2626749262432806</v>
      </c>
    </row>
    <row r="289" spans="1:50" x14ac:dyDescent="0.2">
      <c r="A289" s="2" t="str">
        <v>{"InfraID":"Edge-Pi4","cpu":"2","instance":"129.127.231.125:9100","job":"node","mode":"idle","label":"CPU Usage Percentage"}</v>
      </c>
      <c r="B289" s="2">
        <v>2.3234076645436201</v>
      </c>
      <c r="C289" s="2">
        <v>2.3234076645436201</v>
      </c>
      <c r="D289" s="2">
        <v>2.3234076645436201</v>
      </c>
      <c r="E289" s="2">
        <v>2.3234076645436201</v>
      </c>
      <c r="F289" s="2">
        <v>2.3234076645436201</v>
      </c>
      <c r="G289" s="2">
        <v>3.3576301436086098</v>
      </c>
      <c r="H289" s="2">
        <v>3.3576301436086098</v>
      </c>
      <c r="I289" s="2">
        <v>3.3576301436086098</v>
      </c>
      <c r="J289" s="2">
        <v>7.4061729217120797</v>
      </c>
      <c r="K289" s="2">
        <v>7.4061729217120797</v>
      </c>
      <c r="L289" s="2">
        <v>7.4061729217120797</v>
      </c>
      <c r="M289" s="2">
        <v>7.4061729217120797</v>
      </c>
      <c r="N289" s="2">
        <v>7.4061729217120797</v>
      </c>
      <c r="O289" s="2">
        <v>7.4061729217120797</v>
      </c>
      <c r="P289" s="2">
        <v>7.4061729217120797</v>
      </c>
      <c r="Q289" s="2">
        <v>7.4061729217120797</v>
      </c>
      <c r="R289" s="2">
        <v>7.4061729217120797</v>
      </c>
      <c r="S289" s="2">
        <v>5.9503948392215698</v>
      </c>
      <c r="T289" s="2">
        <v>5.9503948392215698</v>
      </c>
      <c r="U289" s="2">
        <v>5.9503948392215698</v>
      </c>
      <c r="V289" s="2">
        <v>2.8000000002793901</v>
      </c>
      <c r="W289" s="2">
        <v>2.8000000002793901</v>
      </c>
      <c r="X289" s="2">
        <v>2.8000000002793901</v>
      </c>
      <c r="Y289" s="2">
        <v>2.8000000002793901</v>
      </c>
      <c r="Z289" s="2">
        <v>2.8000000002793901</v>
      </c>
      <c r="AA289" s="2">
        <v>2.8000000002793901</v>
      </c>
      <c r="AB289" s="2">
        <v>2.8000000002793901</v>
      </c>
      <c r="AC289" s="2">
        <v>2.8000000002793901</v>
      </c>
      <c r="AD289" s="2">
        <v>2.8000000002793901</v>
      </c>
      <c r="AE289" s="2">
        <v>2.8000000002793901</v>
      </c>
      <c r="AF289" s="2">
        <v>2.8000000002793901</v>
      </c>
      <c r="AG289" s="2">
        <v>2.8000000002793901</v>
      </c>
      <c r="AH289" s="2">
        <v>2.8000000002793901</v>
      </c>
      <c r="AI289" s="2">
        <v>2.8000000002793901</v>
      </c>
      <c r="AJ289" s="2">
        <v>2.8000000002793901</v>
      </c>
      <c r="AK289" s="2">
        <v>2.8000000002793901</v>
      </c>
      <c r="AL289" s="2">
        <v>2.8000000002793901</v>
      </c>
      <c r="AN289" s="1">
        <f t="shared" ref="AN289:AN291" si="35">MEDIAN(B289:AL289)</f>
        <v>2.8000000002793901</v>
      </c>
      <c r="AO289" s="1">
        <f t="shared" ref="AO289:AO291" si="36">AVERAGE(B289:AL289)</f>
        <v>4.1566667451720845</v>
      </c>
      <c r="AP289" s="1">
        <f t="shared" ref="AP289:AP291" si="37">MIN(B289:AL289)</f>
        <v>2.3234076645436201</v>
      </c>
      <c r="AQ289" s="1">
        <f t="shared" ref="AQ289:AQ291" si="38">MAX(B289:AL289)</f>
        <v>7.4061729217120797</v>
      </c>
      <c r="AR289" s="1">
        <f t="shared" ref="AR289:AR291" si="39">STDEV(B289:AL289)</f>
        <v>2.072939585252199</v>
      </c>
    </row>
    <row r="290" spans="1:50" x14ac:dyDescent="0.2">
      <c r="A290" s="2" t="str">
        <v>{"InfraID":"Edge-Pi4","cpu":"2","instance":"129.127.231.162:9100","job":"node","mode":"idle","label":"CPU Usage Percentage"}</v>
      </c>
      <c r="B290" s="2">
        <v>3.9257577779812398</v>
      </c>
      <c r="C290" s="2">
        <v>3.9257577779812398</v>
      </c>
      <c r="D290" s="2">
        <v>3.9257577779812398</v>
      </c>
      <c r="E290" s="2">
        <v>3.9257577779812398</v>
      </c>
      <c r="F290" s="2">
        <v>3.9257577779812398</v>
      </c>
      <c r="G290" s="2">
        <v>3.9257577779812398</v>
      </c>
      <c r="H290" s="2">
        <v>5.0242809114649498</v>
      </c>
      <c r="I290" s="2">
        <v>5.0242809114649498</v>
      </c>
      <c r="J290" s="2">
        <v>5.0242809114649498</v>
      </c>
      <c r="K290" s="2">
        <v>5.0242809114649498</v>
      </c>
      <c r="L290" s="2">
        <v>5.0242809114649498</v>
      </c>
      <c r="M290" s="2">
        <v>5.0242809114649498</v>
      </c>
      <c r="N290" s="2">
        <v>5.0240192152713199</v>
      </c>
      <c r="O290" s="2">
        <v>5.0240192152713199</v>
      </c>
      <c r="P290" s="2">
        <v>5.0240192152713199</v>
      </c>
      <c r="Q290" s="2">
        <v>5.0240192152713199</v>
      </c>
      <c r="R290" s="2">
        <v>5.0240192152713199</v>
      </c>
      <c r="S290" s="2">
        <v>5.0240192152713199</v>
      </c>
      <c r="T290" s="2">
        <v>2.99229409227712</v>
      </c>
      <c r="U290" s="2">
        <v>2.99229409227712</v>
      </c>
      <c r="V290" s="2">
        <v>2.99229409227712</v>
      </c>
      <c r="W290" s="2">
        <v>5.1942849511841303</v>
      </c>
      <c r="X290" s="2">
        <v>5.1942849511841303</v>
      </c>
      <c r="Y290" s="2">
        <v>5.1942849511841303</v>
      </c>
      <c r="Z290" s="2">
        <v>5.1942849511841303</v>
      </c>
      <c r="AA290" s="2">
        <v>5.1942849511841303</v>
      </c>
      <c r="AB290" s="2">
        <v>5.1942849511841303</v>
      </c>
      <c r="AC290" s="2">
        <v>5.58798999169856</v>
      </c>
      <c r="AD290" s="2">
        <v>5.58798999169856</v>
      </c>
      <c r="AE290" s="2">
        <v>5.58798999169856</v>
      </c>
      <c r="AF290" s="2">
        <v>5.58798999169856</v>
      </c>
      <c r="AG290" s="2">
        <v>5.58798999169856</v>
      </c>
      <c r="AH290" s="2">
        <v>5.58798999169856</v>
      </c>
      <c r="AI290" s="2">
        <v>5.58798999169856</v>
      </c>
      <c r="AJ290" s="2">
        <v>5.58798999169856</v>
      </c>
      <c r="AK290" s="2">
        <v>5.58798999169856</v>
      </c>
      <c r="AL290" s="2">
        <v>5.58798999169856</v>
      </c>
      <c r="AN290" s="1">
        <f t="shared" si="35"/>
        <v>5.0242809114649498</v>
      </c>
      <c r="AO290" s="1">
        <f t="shared" si="36"/>
        <v>4.8612659278169383</v>
      </c>
      <c r="AP290" s="1">
        <f t="shared" si="37"/>
        <v>2.99229409227712</v>
      </c>
      <c r="AQ290" s="1">
        <f t="shared" si="38"/>
        <v>5.58798999169856</v>
      </c>
      <c r="AR290" s="1">
        <f t="shared" si="39"/>
        <v>0.78165216637575929</v>
      </c>
    </row>
    <row r="291" spans="1:50" x14ac:dyDescent="0.2">
      <c r="A291" s="2" t="str">
        <v>{"InfraID":"Edge-Pi4","cpu":"2","instance":"129.127.231.168:9100","job":"node","mode":"idle","label":"CPU Usage Percentage"}</v>
      </c>
      <c r="B291" s="2">
        <v>3.7326128290268699</v>
      </c>
      <c r="C291" s="2">
        <v>3.7326128290268699</v>
      </c>
      <c r="D291" s="2">
        <v>3.7326128290268699</v>
      </c>
      <c r="E291" s="2">
        <v>3.1784188034188001</v>
      </c>
      <c r="F291" s="2">
        <v>3.1784188034188001</v>
      </c>
      <c r="G291" s="2">
        <v>3.1784188034188001</v>
      </c>
      <c r="H291" s="2">
        <v>3.1784188034188001</v>
      </c>
      <c r="I291" s="2">
        <v>3.1784188034188001</v>
      </c>
      <c r="J291" s="2">
        <v>3.1784188034188001</v>
      </c>
      <c r="K291" s="2">
        <v>3.1784188034188001</v>
      </c>
      <c r="L291" s="2">
        <v>3.1784188034188001</v>
      </c>
      <c r="M291" s="2">
        <v>3.1784188034188001</v>
      </c>
      <c r="N291" s="2">
        <v>3.1784188034188001</v>
      </c>
      <c r="O291" s="2">
        <v>3.1784188034188001</v>
      </c>
      <c r="P291" s="2">
        <v>3.1784188034188001</v>
      </c>
      <c r="Q291" s="2">
        <v>3.1784188034188001</v>
      </c>
      <c r="R291" s="2">
        <v>3.1784188034188001</v>
      </c>
      <c r="S291" s="2">
        <v>3.1784188034188001</v>
      </c>
      <c r="T291" s="2">
        <v>3.1784188034188001</v>
      </c>
      <c r="U291" s="2">
        <v>3.1784188034188001</v>
      </c>
      <c r="V291" s="2">
        <v>3.1784188034188001</v>
      </c>
      <c r="W291" s="2">
        <v>3.1784188034188001</v>
      </c>
      <c r="X291" s="2">
        <v>3.1784188034188001</v>
      </c>
      <c r="Y291" s="2">
        <v>3.1784188034188001</v>
      </c>
      <c r="Z291" s="2">
        <v>3.1784188034188001</v>
      </c>
      <c r="AA291" s="2">
        <v>3.1784188034188001</v>
      </c>
      <c r="AB291" s="2">
        <v>3.1784188034188001</v>
      </c>
      <c r="AC291" s="2">
        <v>3.1784188034188001</v>
      </c>
      <c r="AD291" s="2">
        <v>3.1784188034188001</v>
      </c>
      <c r="AE291" s="2">
        <v>3.1784188034188001</v>
      </c>
      <c r="AF291" s="2">
        <v>3.1784188034188001</v>
      </c>
      <c r="AG291" s="2">
        <v>3.1784188034188001</v>
      </c>
      <c r="AH291" s="2">
        <v>3.1784188034188001</v>
      </c>
      <c r="AI291" s="2">
        <v>3.1784188034188001</v>
      </c>
      <c r="AJ291" s="2">
        <v>3.1784188034188001</v>
      </c>
      <c r="AK291" s="2">
        <v>3.1784188034188001</v>
      </c>
      <c r="AL291" s="2">
        <v>3.1784188034188001</v>
      </c>
      <c r="AN291" s="1">
        <f t="shared" si="35"/>
        <v>3.1784188034188001</v>
      </c>
      <c r="AO291" s="1">
        <f t="shared" si="36"/>
        <v>3.2233534541437758</v>
      </c>
      <c r="AP291" s="1">
        <f t="shared" si="37"/>
        <v>3.1784188034188001</v>
      </c>
      <c r="AQ291" s="1">
        <f t="shared" si="38"/>
        <v>3.7326128290268699</v>
      </c>
      <c r="AR291" s="1">
        <f t="shared" si="39"/>
        <v>0.15335919248752508</v>
      </c>
    </row>
    <row r="292" spans="1:50" x14ac:dyDescent="0.2">
      <c r="A292" t="str">
        <v>{"InfraID":"Edge-Pi4","cpu":"2","instance":"129.127.231.53:9100","job":"node","mode":"idle","label":"CPU Usage Percentage"}</v>
      </c>
      <c r="B292">
        <v>1.3414010188937</v>
      </c>
      <c r="C292">
        <v>1.3414010188937</v>
      </c>
      <c r="D292">
        <v>1.3414010188937</v>
      </c>
      <c r="E292">
        <v>1.3414010188937</v>
      </c>
      <c r="F292">
        <v>1.3414010188937</v>
      </c>
      <c r="G292">
        <v>1.3414010188937</v>
      </c>
      <c r="H292">
        <v>1.3414010188937</v>
      </c>
      <c r="I292">
        <v>1.23639813799722</v>
      </c>
      <c r="J292">
        <v>1.23639813799722</v>
      </c>
      <c r="K292">
        <v>1.23639813799722</v>
      </c>
      <c r="L292">
        <v>1.23639813799722</v>
      </c>
      <c r="M292">
        <v>1.23639813799722</v>
      </c>
      <c r="N292">
        <v>1.23639813799722</v>
      </c>
      <c r="O292">
        <v>1.23639813799722</v>
      </c>
      <c r="P292">
        <v>1.23639813799722</v>
      </c>
      <c r="Q292">
        <v>1.23639813799722</v>
      </c>
      <c r="R292">
        <v>1.23639813799722</v>
      </c>
      <c r="S292">
        <v>1.23639813799722</v>
      </c>
      <c r="T292">
        <v>1.23639813799722</v>
      </c>
      <c r="U292">
        <v>1.23639813799722</v>
      </c>
      <c r="V292">
        <v>1.23639813799722</v>
      </c>
      <c r="W292">
        <v>1.23639813799722</v>
      </c>
      <c r="X292">
        <v>1.37988096188207</v>
      </c>
      <c r="Y292">
        <v>1.37988096188207</v>
      </c>
      <c r="Z292">
        <v>1.37988096188207</v>
      </c>
      <c r="AA292">
        <v>1.37988096188207</v>
      </c>
      <c r="AB292">
        <v>1.37988096188207</v>
      </c>
      <c r="AC292">
        <v>1.37988096188207</v>
      </c>
      <c r="AD292">
        <v>1.37988096188207</v>
      </c>
      <c r="AE292">
        <v>1.37988096188207</v>
      </c>
      <c r="AF292">
        <v>1.37988096188207</v>
      </c>
      <c r="AG292">
        <v>1.37988096188207</v>
      </c>
      <c r="AH292">
        <v>1.37988096188207</v>
      </c>
      <c r="AI292">
        <v>1.37988096188207</v>
      </c>
      <c r="AJ292">
        <v>1.37988096188207</v>
      </c>
      <c r="AK292">
        <v>1.37988096188207</v>
      </c>
      <c r="AL292">
        <v>1.37988096188207</v>
      </c>
    </row>
    <row r="293" spans="1:50" x14ac:dyDescent="0.2">
      <c r="A293" s="2" t="str">
        <v>{"InfraID":"Edge-Pi4","cpu":"3","instance":"129.127.230.61:9100","job":"node","mode":"idle","label":"CPU Usage Percentage"}</v>
      </c>
      <c r="B293" s="2">
        <v>3.9925223661059102</v>
      </c>
      <c r="C293" s="2">
        <v>4.7936529100077303</v>
      </c>
      <c r="D293" s="2">
        <v>4.7936529100077303</v>
      </c>
      <c r="E293" s="2">
        <v>4.7936529100077303</v>
      </c>
      <c r="F293" s="2">
        <v>3.52517024962183</v>
      </c>
      <c r="G293" s="2">
        <v>3.52517024962183</v>
      </c>
      <c r="H293" s="2">
        <v>3.52517024962183</v>
      </c>
      <c r="I293" s="2">
        <v>3.6000000002483401</v>
      </c>
      <c r="J293" s="2">
        <v>3.6000000002483401</v>
      </c>
      <c r="K293" s="2">
        <v>3.6000000002483401</v>
      </c>
      <c r="L293" s="2">
        <v>3.6000000002483401</v>
      </c>
      <c r="M293" s="2">
        <v>3.6000000002483401</v>
      </c>
      <c r="N293" s="2">
        <v>3.6000000002483401</v>
      </c>
      <c r="O293" s="2">
        <v>3.6000000002483401</v>
      </c>
      <c r="P293" s="2">
        <v>3.6000000002483401</v>
      </c>
      <c r="Q293" s="2">
        <v>3.6000000002483401</v>
      </c>
      <c r="R293" s="2">
        <v>3.6000000002483401</v>
      </c>
      <c r="S293" s="2">
        <v>3.6000000002483401</v>
      </c>
      <c r="T293" s="2">
        <v>3.6000000002483401</v>
      </c>
      <c r="U293" s="2">
        <v>3.6000000002483401</v>
      </c>
      <c r="V293" s="2">
        <v>3.6000000002483401</v>
      </c>
      <c r="W293" s="2">
        <v>3.6000000002483401</v>
      </c>
      <c r="X293" s="2">
        <v>3.6000000002483401</v>
      </c>
      <c r="Y293" s="2">
        <v>3.6000000002483401</v>
      </c>
      <c r="Z293" s="2">
        <v>3.6000000002483401</v>
      </c>
      <c r="AA293" s="2">
        <v>3.6000000002483401</v>
      </c>
      <c r="AB293" s="2">
        <v>3.6000000002483401</v>
      </c>
      <c r="AC293" s="2">
        <v>3.6000000002483401</v>
      </c>
      <c r="AD293" s="2">
        <v>3.6000000002483401</v>
      </c>
      <c r="AE293" s="2">
        <v>3.6000000002483401</v>
      </c>
      <c r="AF293" s="2">
        <v>3.6000000002483401</v>
      </c>
      <c r="AG293" s="2">
        <v>3.6000000002483401</v>
      </c>
      <c r="AH293" s="2">
        <v>3.6000000002483401</v>
      </c>
      <c r="AI293" s="2">
        <v>3.6000000002483401</v>
      </c>
      <c r="AJ293" s="2">
        <v>3.6000000002483401</v>
      </c>
      <c r="AK293" s="2">
        <v>3.6000000002483401</v>
      </c>
      <c r="AL293" s="2">
        <v>3.6000000002483401</v>
      </c>
      <c r="AN293" s="1">
        <f>MEDIAN(B293:AL293)</f>
        <v>3.6000000002483401</v>
      </c>
      <c r="AO293" s="1">
        <f>AVERAGE(B293:AL293)</f>
        <v>3.7013241041201312</v>
      </c>
      <c r="AP293" s="1">
        <f>MIN(B293:AL293)</f>
        <v>3.52517024962183</v>
      </c>
      <c r="AQ293" s="1">
        <f>MAX(B293:AL293)</f>
        <v>4.7936529100077303</v>
      </c>
      <c r="AR293" s="1">
        <f>STDEV(B293:AL293)</f>
        <v>0.3360485600832735</v>
      </c>
      <c r="AT293" s="1">
        <f>MEDIAN(B293:AL296)</f>
        <v>4.4598744825899796</v>
      </c>
      <c r="AU293" s="1">
        <f>AVERAGE(B293:AL296)</f>
        <v>4.4798354910683429</v>
      </c>
      <c r="AV293" s="1">
        <f>MIN(B293:AL296)</f>
        <v>3.2365654516943998</v>
      </c>
      <c r="AW293" s="1">
        <f>MAX(B293:AL296)</f>
        <v>5.91613247846146</v>
      </c>
      <c r="AX293">
        <f>STDEV(B293:AL296)</f>
        <v>0.95149011069226397</v>
      </c>
    </row>
    <row r="294" spans="1:50" x14ac:dyDescent="0.2">
      <c r="A294" s="2" t="str">
        <v>{"InfraID":"Edge-Pi4","cpu":"3","instance":"129.127.231.125:9100","job":"node","mode":"idle","label":"CPU Usage Percentage"}</v>
      </c>
      <c r="B294" s="2">
        <v>3.3248764856364299</v>
      </c>
      <c r="C294" s="2">
        <v>3.3248764856364299</v>
      </c>
      <c r="D294" s="2">
        <v>3.3248764856364299</v>
      </c>
      <c r="E294" s="2">
        <v>3.3248764856364299</v>
      </c>
      <c r="F294" s="2">
        <v>3.3248764856364299</v>
      </c>
      <c r="G294" s="2">
        <v>3.5744666655585702</v>
      </c>
      <c r="H294" s="2">
        <v>3.5744666655585702</v>
      </c>
      <c r="I294" s="2">
        <v>3.5744666655585702</v>
      </c>
      <c r="J294" s="2">
        <v>3.3397773481767801</v>
      </c>
      <c r="K294" s="2">
        <v>3.3397773481767801</v>
      </c>
      <c r="L294" s="2">
        <v>3.3397773481767801</v>
      </c>
      <c r="M294" s="2">
        <v>3.3397773481767801</v>
      </c>
      <c r="N294" s="2">
        <v>3.3397773481767801</v>
      </c>
      <c r="O294" s="2">
        <v>3.3397773481767801</v>
      </c>
      <c r="P294" s="2">
        <v>3.3397773481767801</v>
      </c>
      <c r="Q294" s="2">
        <v>3.3397773481767801</v>
      </c>
      <c r="R294" s="2">
        <v>3.3397773481767801</v>
      </c>
      <c r="S294" s="2">
        <v>5.2163274384512404</v>
      </c>
      <c r="T294" s="2">
        <v>5.2163274384512404</v>
      </c>
      <c r="U294" s="2">
        <v>5.2163274384512404</v>
      </c>
      <c r="V294" s="2">
        <v>4.6666666667442698</v>
      </c>
      <c r="W294" s="2">
        <v>4.6666666667442698</v>
      </c>
      <c r="X294" s="2">
        <v>4.6666666667442698</v>
      </c>
      <c r="Y294" s="2">
        <v>4.6666666667442698</v>
      </c>
      <c r="Z294" s="2">
        <v>4.6666666667442698</v>
      </c>
      <c r="AA294" s="2">
        <v>4.6666666667442698</v>
      </c>
      <c r="AB294" s="2">
        <v>4.6666666667442698</v>
      </c>
      <c r="AC294" s="2">
        <v>4.6666666667442698</v>
      </c>
      <c r="AD294" s="2">
        <v>4.6666666667442698</v>
      </c>
      <c r="AE294" s="2">
        <v>4.6666666667442698</v>
      </c>
      <c r="AF294" s="2">
        <v>4.6666666667442698</v>
      </c>
      <c r="AG294" s="2">
        <v>4.6666666667442698</v>
      </c>
      <c r="AH294" s="2">
        <v>4.6666666667442698</v>
      </c>
      <c r="AI294" s="2">
        <v>4.6666666667442698</v>
      </c>
      <c r="AJ294" s="2">
        <v>4.6666666667442698</v>
      </c>
      <c r="AK294" s="2">
        <v>4.6666666667442698</v>
      </c>
      <c r="AL294" s="2">
        <v>4.6666666667442698</v>
      </c>
      <c r="AN294" s="1">
        <f t="shared" ref="AN294:AN296" si="40">MEDIAN(B294:AL294)</f>
        <v>4.6666666667442698</v>
      </c>
      <c r="AO294" s="1">
        <f t="shared" ref="AO294:AO296" si="41">AVERAGE(B294:AL294)</f>
        <v>4.1185971407690634</v>
      </c>
      <c r="AP294" s="1">
        <f t="shared" ref="AP294:AP296" si="42">MIN(B294:AL294)</f>
        <v>3.3248764856364299</v>
      </c>
      <c r="AQ294" s="1">
        <f t="shared" ref="AQ294:AQ296" si="43">MAX(B294:AL294)</f>
        <v>5.2163274384512404</v>
      </c>
      <c r="AR294" s="1">
        <f t="shared" ref="AR294:AR296" si="44">STDEV(B294:AL294)</f>
        <v>0.71139022045986733</v>
      </c>
    </row>
    <row r="295" spans="1:50" x14ac:dyDescent="0.2">
      <c r="A295" s="2" t="str">
        <v>{"InfraID":"Edge-Pi4","cpu":"3","instance":"129.127.231.162:9100","job":"node","mode":"idle","label":"CPU Usage Percentage"}</v>
      </c>
      <c r="B295" s="2">
        <v>4.4598744825899796</v>
      </c>
      <c r="C295" s="2">
        <v>4.4598744825899796</v>
      </c>
      <c r="D295" s="2">
        <v>4.4598744825899796</v>
      </c>
      <c r="E295" s="2">
        <v>4.4598744825899796</v>
      </c>
      <c r="F295" s="2">
        <v>4.4598744825899796</v>
      </c>
      <c r="G295" s="2">
        <v>4.4598744825899796</v>
      </c>
      <c r="H295" s="2">
        <v>3.2365654516943998</v>
      </c>
      <c r="I295" s="2">
        <v>3.2365654516943998</v>
      </c>
      <c r="J295" s="2">
        <v>3.2365654516943998</v>
      </c>
      <c r="K295" s="2">
        <v>3.2365654516943998</v>
      </c>
      <c r="L295" s="2">
        <v>3.2365654516943998</v>
      </c>
      <c r="M295" s="2">
        <v>3.2365654516943998</v>
      </c>
      <c r="N295" s="2">
        <v>4.1232986389421997</v>
      </c>
      <c r="O295" s="2">
        <v>4.1232986389421997</v>
      </c>
      <c r="P295" s="2">
        <v>4.1232986389421997</v>
      </c>
      <c r="Q295" s="2">
        <v>4.1232986389421997</v>
      </c>
      <c r="R295" s="2">
        <v>4.1232986389421997</v>
      </c>
      <c r="S295" s="2">
        <v>4.1232986389421997</v>
      </c>
      <c r="T295" s="2">
        <v>4.6268806083810503</v>
      </c>
      <c r="U295" s="2">
        <v>4.6268806083810503</v>
      </c>
      <c r="V295" s="2">
        <v>4.6268806083810503</v>
      </c>
      <c r="W295" s="2">
        <v>4.2595807186045898</v>
      </c>
      <c r="X295" s="2">
        <v>4.2595807186045898</v>
      </c>
      <c r="Y295" s="2">
        <v>4.2595807186045898</v>
      </c>
      <c r="Z295" s="2">
        <v>4.2595807186045898</v>
      </c>
      <c r="AA295" s="2">
        <v>4.2595807186045898</v>
      </c>
      <c r="AB295" s="2">
        <v>4.2595807186045898</v>
      </c>
      <c r="AC295" s="2">
        <v>4.9874895747076797</v>
      </c>
      <c r="AD295" s="2">
        <v>4.9874895747076797</v>
      </c>
      <c r="AE295" s="2">
        <v>4.9874895747076797</v>
      </c>
      <c r="AF295" s="2">
        <v>4.9874895747076797</v>
      </c>
      <c r="AG295" s="2">
        <v>4.9874895747076797</v>
      </c>
      <c r="AH295" s="2">
        <v>4.9874895747076797</v>
      </c>
      <c r="AI295" s="2">
        <v>4.9874895747076797</v>
      </c>
      <c r="AJ295" s="2">
        <v>4.9874895747076797</v>
      </c>
      <c r="AK295" s="2">
        <v>4.9874895747076797</v>
      </c>
      <c r="AL295" s="2">
        <v>4.9874895747076797</v>
      </c>
      <c r="AN295" s="1">
        <f t="shared" si="40"/>
        <v>4.4598744825899796</v>
      </c>
      <c r="AO295" s="1">
        <f t="shared" si="41"/>
        <v>4.3305798195461334</v>
      </c>
      <c r="AP295" s="1">
        <f t="shared" si="42"/>
        <v>3.2365654516943998</v>
      </c>
      <c r="AQ295" s="1">
        <f t="shared" si="43"/>
        <v>4.9874895747076797</v>
      </c>
      <c r="AR295" s="1">
        <f t="shared" si="44"/>
        <v>0.58090523656819315</v>
      </c>
    </row>
    <row r="296" spans="1:50" x14ac:dyDescent="0.2">
      <c r="A296" s="2" t="str">
        <v>{"InfraID":"Edge-Pi4","cpu":"3","instance":"129.127.231.168:9100","job":"node","mode":"idle","label":"CPU Usage Percentage"}</v>
      </c>
      <c r="B296" s="2">
        <v>4.0995363421061297</v>
      </c>
      <c r="C296" s="2">
        <v>4.0995363421061297</v>
      </c>
      <c r="D296" s="2">
        <v>4.0995363421061297</v>
      </c>
      <c r="E296" s="2">
        <v>5.91613247846146</v>
      </c>
      <c r="F296" s="2">
        <v>5.91613247846146</v>
      </c>
      <c r="G296" s="2">
        <v>5.91613247846146</v>
      </c>
      <c r="H296" s="2">
        <v>5.91613247846146</v>
      </c>
      <c r="I296" s="2">
        <v>5.91613247846146</v>
      </c>
      <c r="J296" s="2">
        <v>5.91613247846146</v>
      </c>
      <c r="K296" s="2">
        <v>5.91613247846146</v>
      </c>
      <c r="L296" s="2">
        <v>5.91613247846146</v>
      </c>
      <c r="M296" s="2">
        <v>5.91613247846146</v>
      </c>
      <c r="N296" s="2">
        <v>5.91613247846146</v>
      </c>
      <c r="O296" s="2">
        <v>5.91613247846146</v>
      </c>
      <c r="P296" s="2">
        <v>5.91613247846146</v>
      </c>
      <c r="Q296" s="2">
        <v>5.91613247846146</v>
      </c>
      <c r="R296" s="2">
        <v>5.91613247846146</v>
      </c>
      <c r="S296" s="2">
        <v>5.91613247846146</v>
      </c>
      <c r="T296" s="2">
        <v>5.91613247846146</v>
      </c>
      <c r="U296" s="2">
        <v>5.91613247846146</v>
      </c>
      <c r="V296" s="2">
        <v>5.91613247846146</v>
      </c>
      <c r="W296" s="2">
        <v>5.91613247846146</v>
      </c>
      <c r="X296" s="2">
        <v>5.91613247846146</v>
      </c>
      <c r="Y296" s="2">
        <v>5.91613247846146</v>
      </c>
      <c r="Z296" s="2">
        <v>5.91613247846146</v>
      </c>
      <c r="AA296" s="2">
        <v>5.91613247846146</v>
      </c>
      <c r="AB296" s="2">
        <v>5.91613247846146</v>
      </c>
      <c r="AC296" s="2">
        <v>5.91613247846146</v>
      </c>
      <c r="AD296" s="2">
        <v>5.91613247846146</v>
      </c>
      <c r="AE296" s="2">
        <v>5.91613247846146</v>
      </c>
      <c r="AF296" s="2">
        <v>5.91613247846146</v>
      </c>
      <c r="AG296" s="2">
        <v>5.91613247846146</v>
      </c>
      <c r="AH296" s="2">
        <v>5.91613247846146</v>
      </c>
      <c r="AI296" s="2">
        <v>5.91613247846146</v>
      </c>
      <c r="AJ296" s="2">
        <v>5.91613247846146</v>
      </c>
      <c r="AK296" s="2">
        <v>5.91613247846146</v>
      </c>
      <c r="AL296" s="2">
        <v>5.91613247846146</v>
      </c>
      <c r="AN296" s="1">
        <f t="shared" si="40"/>
        <v>5.91613247846146</v>
      </c>
      <c r="AO296" s="1">
        <f t="shared" si="41"/>
        <v>5.7688408998380574</v>
      </c>
      <c r="AP296" s="1">
        <f t="shared" si="42"/>
        <v>4.0995363421061297</v>
      </c>
      <c r="AQ296" s="1">
        <f t="shared" si="43"/>
        <v>5.91613247846146</v>
      </c>
      <c r="AR296" s="1">
        <f t="shared" si="44"/>
        <v>0.50269707660911089</v>
      </c>
    </row>
    <row r="297" spans="1:50" x14ac:dyDescent="0.2">
      <c r="A297" t="str">
        <v>{"InfraID":"Edge-Pi4","cpu":"3","instance":"129.127.231.53:9100","job":"node","mode":"idle","label":"CPU Usage Percentage"}</v>
      </c>
      <c r="B297">
        <v>0.96322826071582301</v>
      </c>
      <c r="C297">
        <v>0.96322826071582301</v>
      </c>
      <c r="D297">
        <v>0.96322826071582301</v>
      </c>
      <c r="E297">
        <v>0.96322826071582301</v>
      </c>
      <c r="F297">
        <v>0.96322826071582301</v>
      </c>
      <c r="G297">
        <v>0.96322826071582301</v>
      </c>
      <c r="H297">
        <v>0.96322826071582301</v>
      </c>
      <c r="I297">
        <v>0.72493847659661903</v>
      </c>
      <c r="J297">
        <v>0.72493847659661903</v>
      </c>
      <c r="K297">
        <v>0.72493847659661903</v>
      </c>
      <c r="L297">
        <v>0.72493847659661903</v>
      </c>
      <c r="M297">
        <v>0.72493847659661903</v>
      </c>
      <c r="N297">
        <v>0.72493847659661903</v>
      </c>
      <c r="O297">
        <v>0.72493847659661903</v>
      </c>
      <c r="P297">
        <v>0.72493847659661903</v>
      </c>
      <c r="Q297">
        <v>0.72493847659661903</v>
      </c>
      <c r="R297">
        <v>0.72493847659661903</v>
      </c>
      <c r="S297">
        <v>0.72493847659661903</v>
      </c>
      <c r="T297">
        <v>0.72493847659661903</v>
      </c>
      <c r="U297">
        <v>0.72493847659661903</v>
      </c>
      <c r="V297">
        <v>0.72493847659661903</v>
      </c>
      <c r="W297">
        <v>0.72493847659661903</v>
      </c>
      <c r="X297">
        <v>0.83273280487138301</v>
      </c>
      <c r="Y297">
        <v>0.83273280487138301</v>
      </c>
      <c r="Z297">
        <v>0.83273280487138301</v>
      </c>
      <c r="AA297">
        <v>0.83273280487138301</v>
      </c>
      <c r="AB297">
        <v>0.83273280487138301</v>
      </c>
      <c r="AC297">
        <v>0.83273280487138301</v>
      </c>
      <c r="AD297">
        <v>0.83273280487138301</v>
      </c>
      <c r="AE297">
        <v>0.83273280487138301</v>
      </c>
      <c r="AF297">
        <v>0.83273280487138301</v>
      </c>
      <c r="AG297">
        <v>0.83273280487138301</v>
      </c>
      <c r="AH297">
        <v>0.83273280487138301</v>
      </c>
      <c r="AI297">
        <v>0.83273280487138301</v>
      </c>
      <c r="AJ297">
        <v>0.83273280487138301</v>
      </c>
      <c r="AK297">
        <v>0.83273280487138301</v>
      </c>
      <c r="AL297">
        <v>0.83273280487138301</v>
      </c>
    </row>
    <row r="298" spans="1:50" x14ac:dyDescent="0.2">
      <c r="A298" t="str">
        <v>{"InfraID":"Edge-Pi4","cpu":"4","instance":"129.127.231.53:9100","job":"node","mode":"idle","label":"CPU Usage Percentage"}</v>
      </c>
      <c r="B298">
        <v>0.78526460975525902</v>
      </c>
      <c r="C298">
        <v>0.78526460975525902</v>
      </c>
      <c r="D298">
        <v>0.78526460975525902</v>
      </c>
      <c r="E298">
        <v>0.78526460975525902</v>
      </c>
      <c r="F298">
        <v>0.78526460975525902</v>
      </c>
      <c r="G298">
        <v>0.78526460975525902</v>
      </c>
      <c r="H298">
        <v>0.78526460975525902</v>
      </c>
      <c r="I298">
        <v>0.59151421706329099</v>
      </c>
      <c r="J298">
        <v>0.59151421706329099</v>
      </c>
      <c r="K298">
        <v>0.59151421706329099</v>
      </c>
      <c r="L298">
        <v>0.59151421706329099</v>
      </c>
      <c r="M298">
        <v>0.59151421706329099</v>
      </c>
      <c r="N298">
        <v>0.59151421706329099</v>
      </c>
      <c r="O298">
        <v>0.59151421706329099</v>
      </c>
      <c r="P298">
        <v>0.59151421706329099</v>
      </c>
      <c r="Q298">
        <v>0.59151421706329099</v>
      </c>
      <c r="R298">
        <v>0.59151421706329099</v>
      </c>
      <c r="S298">
        <v>0.59151421706329099</v>
      </c>
      <c r="T298">
        <v>0.59151421706329099</v>
      </c>
      <c r="U298">
        <v>0.59151421706329099</v>
      </c>
      <c r="V298">
        <v>0.59151421706329099</v>
      </c>
      <c r="W298">
        <v>0.59151421706329099</v>
      </c>
      <c r="X298">
        <v>1.1263244989358501</v>
      </c>
      <c r="Y298">
        <v>1.1263244989358501</v>
      </c>
      <c r="Z298">
        <v>1.1263244989358501</v>
      </c>
      <c r="AA298">
        <v>1.1263244989358501</v>
      </c>
      <c r="AB298">
        <v>1.1263244989358501</v>
      </c>
      <c r="AC298">
        <v>1.1263244989358501</v>
      </c>
      <c r="AD298">
        <v>1.1263244989358501</v>
      </c>
      <c r="AE298">
        <v>1.1263244989358501</v>
      </c>
      <c r="AF298">
        <v>1.1263244989358501</v>
      </c>
      <c r="AG298">
        <v>1.1263244989358501</v>
      </c>
      <c r="AH298">
        <v>1.1263244989358501</v>
      </c>
      <c r="AI298">
        <v>1.1263244989358501</v>
      </c>
      <c r="AJ298">
        <v>1.1263244989358501</v>
      </c>
      <c r="AK298">
        <v>1.1263244989358501</v>
      </c>
      <c r="AL298">
        <v>1.1263244989358501</v>
      </c>
    </row>
    <row r="299" spans="1:50" x14ac:dyDescent="0.2">
      <c r="A299" t="str">
        <v>{"InfraID":"Edge-Pi4","cpu":"5","instance":"129.127.231.53:9100","job":"node","mode":"idle","label":"CPU Usage Percentage"}</v>
      </c>
      <c r="B299">
        <v>0.718528240596498</v>
      </c>
      <c r="C299">
        <v>0.718528240596498</v>
      </c>
      <c r="D299">
        <v>0.718528240596498</v>
      </c>
      <c r="E299">
        <v>0.718528240596498</v>
      </c>
      <c r="F299">
        <v>0.718528240596498</v>
      </c>
      <c r="G299">
        <v>0.718528240596498</v>
      </c>
      <c r="H299">
        <v>0.718528240596498</v>
      </c>
      <c r="I299">
        <v>0.82130044179116601</v>
      </c>
      <c r="J299">
        <v>0.82130044179116601</v>
      </c>
      <c r="K299">
        <v>0.82130044179116601</v>
      </c>
      <c r="L299">
        <v>0.82130044179116601</v>
      </c>
      <c r="M299">
        <v>0.82130044179116601</v>
      </c>
      <c r="N299">
        <v>0.82130044179116601</v>
      </c>
      <c r="O299">
        <v>0.82130044179116601</v>
      </c>
      <c r="P299">
        <v>0.82130044179116601</v>
      </c>
      <c r="Q299">
        <v>0.82130044179116601</v>
      </c>
      <c r="R299">
        <v>0.82130044179116601</v>
      </c>
      <c r="S299">
        <v>0.82130044179116601</v>
      </c>
      <c r="T299">
        <v>0.82130044179116601</v>
      </c>
      <c r="U299">
        <v>0.82130044179116601</v>
      </c>
      <c r="V299">
        <v>0.82130044179116601</v>
      </c>
      <c r="W299">
        <v>0.82130044179116601</v>
      </c>
      <c r="X299">
        <v>0.77935249689498598</v>
      </c>
      <c r="Y299">
        <v>0.77935249689498598</v>
      </c>
      <c r="Z299">
        <v>0.77935249689498598</v>
      </c>
      <c r="AA299">
        <v>0.77935249689498598</v>
      </c>
      <c r="AB299">
        <v>0.77935249689498598</v>
      </c>
      <c r="AC299">
        <v>0.77935249689498598</v>
      </c>
      <c r="AD299">
        <v>0.77935249689498598</v>
      </c>
      <c r="AE299">
        <v>0.77935249689498598</v>
      </c>
      <c r="AF299">
        <v>0.77935249689498598</v>
      </c>
      <c r="AG299">
        <v>0.77935249689498598</v>
      </c>
      <c r="AH299">
        <v>0.77935249689498598</v>
      </c>
      <c r="AI299">
        <v>0.77935249689498598</v>
      </c>
      <c r="AJ299">
        <v>0.77935249689498598</v>
      </c>
      <c r="AK299">
        <v>0.77935249689498598</v>
      </c>
      <c r="AL299">
        <v>0.77935249689498598</v>
      </c>
    </row>
    <row r="300" spans="1:50" x14ac:dyDescent="0.2">
      <c r="A300" t="str">
        <v>{"InfraID":"Edge-Pi4","cpu":"6","instance":"129.127.231.53:9100","job":"node","mode":"idle","label":"CPU Usage Percentage"}</v>
      </c>
      <c r="B300">
        <v>0.78526460975525902</v>
      </c>
      <c r="C300">
        <v>0.78526460975525902</v>
      </c>
      <c r="D300">
        <v>0.78526460975525902</v>
      </c>
      <c r="E300">
        <v>0.78526460975525902</v>
      </c>
      <c r="F300">
        <v>0.78526460975525902</v>
      </c>
      <c r="G300">
        <v>0.78526460975525902</v>
      </c>
      <c r="H300">
        <v>0.78526460975525902</v>
      </c>
      <c r="I300">
        <v>0.63598897022669099</v>
      </c>
      <c r="J300">
        <v>0.63598897022669099</v>
      </c>
      <c r="K300">
        <v>0.63598897022669099</v>
      </c>
      <c r="L300">
        <v>0.63598897022669099</v>
      </c>
      <c r="M300">
        <v>0.63598897022669099</v>
      </c>
      <c r="N300">
        <v>0.63598897022669099</v>
      </c>
      <c r="O300">
        <v>0.63598897022669099</v>
      </c>
      <c r="P300">
        <v>0.63598897022669099</v>
      </c>
      <c r="Q300">
        <v>0.63598897022669099</v>
      </c>
      <c r="R300">
        <v>0.63598897022669099</v>
      </c>
      <c r="S300">
        <v>0.63598897022669099</v>
      </c>
      <c r="T300">
        <v>0.63598897022669099</v>
      </c>
      <c r="U300">
        <v>0.63598897022669099</v>
      </c>
      <c r="V300">
        <v>0.63598897022669099</v>
      </c>
      <c r="W300">
        <v>0.63598897022669099</v>
      </c>
      <c r="X300">
        <v>0.92614834388837097</v>
      </c>
      <c r="Y300">
        <v>0.92614834388837097</v>
      </c>
      <c r="Z300">
        <v>0.92614834388837097</v>
      </c>
      <c r="AA300">
        <v>0.92614834388837097</v>
      </c>
      <c r="AB300">
        <v>0.92614834388837097</v>
      </c>
      <c r="AC300">
        <v>0.92614834388837097</v>
      </c>
      <c r="AD300">
        <v>0.92614834388837097</v>
      </c>
      <c r="AE300">
        <v>0.92614834388837097</v>
      </c>
      <c r="AF300">
        <v>0.92614834388837097</v>
      </c>
      <c r="AG300">
        <v>0.92614834388837097</v>
      </c>
      <c r="AH300">
        <v>0.92614834388837097</v>
      </c>
      <c r="AI300">
        <v>0.92614834388837097</v>
      </c>
      <c r="AJ300">
        <v>0.92614834388837097</v>
      </c>
      <c r="AK300">
        <v>0.92614834388837097</v>
      </c>
      <c r="AL300">
        <v>0.92614834388837097</v>
      </c>
    </row>
    <row r="301" spans="1:50" x14ac:dyDescent="0.2">
      <c r="A301" t="str">
        <v>{"InfraID":"Edge-Pi4","cpu":"7","instance":"129.127.231.53:9100","job":"node","mode":"idle","label":"CPU Usage Percentage"}</v>
      </c>
      <c r="B301">
        <v>0.87424643517080303</v>
      </c>
      <c r="C301">
        <v>0.87424643517080303</v>
      </c>
      <c r="D301">
        <v>0.87424643517080303</v>
      </c>
      <c r="E301">
        <v>0.87424643517080303</v>
      </c>
      <c r="F301">
        <v>0.87424643517080303</v>
      </c>
      <c r="G301">
        <v>0.87424643517080303</v>
      </c>
      <c r="H301">
        <v>0.87424643517080303</v>
      </c>
      <c r="I301">
        <v>0.66563880569770995</v>
      </c>
      <c r="J301">
        <v>0.66563880569770995</v>
      </c>
      <c r="K301">
        <v>0.66563880569770995</v>
      </c>
      <c r="L301">
        <v>0.66563880569770995</v>
      </c>
      <c r="M301">
        <v>0.66563880569770995</v>
      </c>
      <c r="N301">
        <v>0.66563880569770995</v>
      </c>
      <c r="O301">
        <v>0.66563880569770995</v>
      </c>
      <c r="P301">
        <v>0.66563880569770995</v>
      </c>
      <c r="Q301">
        <v>0.66563880569770995</v>
      </c>
      <c r="R301">
        <v>0.66563880569770995</v>
      </c>
      <c r="S301">
        <v>0.66563880569770995</v>
      </c>
      <c r="T301">
        <v>0.66563880569770995</v>
      </c>
      <c r="U301">
        <v>0.66563880569770995</v>
      </c>
      <c r="V301">
        <v>0.66563880569770995</v>
      </c>
      <c r="W301">
        <v>0.66563880569770995</v>
      </c>
      <c r="X301">
        <v>0.88611311284779504</v>
      </c>
      <c r="Y301">
        <v>0.88611311284779504</v>
      </c>
      <c r="Z301">
        <v>0.88611311284779504</v>
      </c>
      <c r="AA301">
        <v>0.88611311284779504</v>
      </c>
      <c r="AB301">
        <v>0.88611311284779504</v>
      </c>
      <c r="AC301">
        <v>0.88611311284779504</v>
      </c>
      <c r="AD301">
        <v>0.88611311284779504</v>
      </c>
      <c r="AE301">
        <v>0.88611311284779504</v>
      </c>
      <c r="AF301">
        <v>0.88611311284779504</v>
      </c>
      <c r="AG301">
        <v>0.88611311284779504</v>
      </c>
      <c r="AH301">
        <v>0.88611311284779504</v>
      </c>
      <c r="AI301">
        <v>0.88611311284779504</v>
      </c>
      <c r="AJ301">
        <v>0.88611311284779504</v>
      </c>
      <c r="AK301">
        <v>0.88611311284779504</v>
      </c>
      <c r="AL301">
        <v>0.88611311284779504</v>
      </c>
    </row>
    <row r="304" spans="1:50" x14ac:dyDescent="0.2">
      <c r="A304" t="str" cm="1">
        <f t="array" ref="A304:AL404">TRANSPOSE(A41:CW78)</f>
        <v>timestamp</v>
      </c>
      <c r="B304">
        <v>1617074904.2550001</v>
      </c>
      <c r="C304">
        <v>1617074909.2550001</v>
      </c>
      <c r="D304">
        <v>1617074914.2550001</v>
      </c>
      <c r="E304">
        <v>1617074919.2550001</v>
      </c>
      <c r="F304">
        <v>1617074924.2550001</v>
      </c>
      <c r="G304">
        <v>1617074929.2550001</v>
      </c>
      <c r="H304">
        <v>1617074934.2550001</v>
      </c>
      <c r="I304">
        <v>1617074939.2550001</v>
      </c>
      <c r="J304">
        <v>1617074944.2550001</v>
      </c>
      <c r="K304">
        <v>1617074949.2550001</v>
      </c>
      <c r="L304">
        <v>1617074954.2550001</v>
      </c>
      <c r="M304">
        <v>1617074959.2550001</v>
      </c>
      <c r="N304">
        <v>1617074964.2550001</v>
      </c>
      <c r="O304">
        <v>1617074969.2550001</v>
      </c>
      <c r="P304">
        <v>1617074974.2550001</v>
      </c>
      <c r="Q304">
        <v>1617074979.2550001</v>
      </c>
      <c r="R304">
        <v>1617074984.2550001</v>
      </c>
      <c r="S304">
        <v>1617074989.2550001</v>
      </c>
      <c r="T304">
        <v>1617074994.2550001</v>
      </c>
      <c r="U304">
        <v>1617074999.2550001</v>
      </c>
      <c r="V304">
        <v>1617075004.2550001</v>
      </c>
      <c r="W304">
        <v>1617075009.2550001</v>
      </c>
      <c r="X304">
        <v>1617075014.2550001</v>
      </c>
      <c r="Y304">
        <v>1617075019.2550001</v>
      </c>
      <c r="Z304">
        <v>1617075024.2550001</v>
      </c>
      <c r="AA304">
        <v>1617075029.2550001</v>
      </c>
      <c r="AB304">
        <v>1617075034.2550001</v>
      </c>
      <c r="AC304">
        <v>1617075039.2550001</v>
      </c>
      <c r="AD304">
        <v>1617075044.2550001</v>
      </c>
      <c r="AE304">
        <v>1617075049.2550001</v>
      </c>
      <c r="AF304">
        <v>1617075054.2550001</v>
      </c>
      <c r="AG304">
        <v>1617075059.2550001</v>
      </c>
      <c r="AH304">
        <v>1617075064.2550001</v>
      </c>
      <c r="AI304">
        <v>1617075069.2550001</v>
      </c>
      <c r="AJ304">
        <v>1617075074.2550001</v>
      </c>
      <c r="AK304">
        <v>1617075079.2550001</v>
      </c>
      <c r="AL304">
        <v>1617075084.2550001</v>
      </c>
      <c r="AN304" s="1" t="s">
        <v>104</v>
      </c>
      <c r="AO304" s="1" t="s">
        <v>123</v>
      </c>
      <c r="AP304" s="1" t="s">
        <v>102</v>
      </c>
      <c r="AQ304" s="1" t="s">
        <v>103</v>
      </c>
      <c r="AR304" s="1" t="s">
        <v>124</v>
      </c>
      <c r="AT304" s="1" t="s">
        <v>105</v>
      </c>
      <c r="AU304" s="1" t="s">
        <v>106</v>
      </c>
      <c r="AV304" s="1" t="s">
        <v>107</v>
      </c>
      <c r="AW304" s="1" t="s">
        <v>108</v>
      </c>
      <c r="AX304" s="1" t="s">
        <v>109</v>
      </c>
    </row>
    <row r="305" spans="1:50" x14ac:dyDescent="0.2">
      <c r="A305" s="2" t="str">
        <v>{"InfraID":"Edge-Pi4","device":"mmcblk0","instance":"129.127.230.61:9100","job":"node","label":"Disk Write Rate (Bytes/Sec)"}</v>
      </c>
      <c r="B305" s="2">
        <v>34382.042864387302</v>
      </c>
      <c r="C305" s="2">
        <v>34382.042864387302</v>
      </c>
      <c r="D305" s="2">
        <v>34382.042864387302</v>
      </c>
      <c r="E305" s="2">
        <v>34382.042864387302</v>
      </c>
      <c r="F305" s="2">
        <v>11199.466488829599</v>
      </c>
      <c r="G305" s="2">
        <v>11199.466488829599</v>
      </c>
      <c r="H305" s="2">
        <v>11199.466488829599</v>
      </c>
      <c r="I305" s="2">
        <v>11199.466488829599</v>
      </c>
      <c r="J305" s="2">
        <v>11199.466488829599</v>
      </c>
      <c r="K305" s="2">
        <v>11199.466488829599</v>
      </c>
      <c r="L305" s="2">
        <v>11199.466488829599</v>
      </c>
      <c r="M305" s="2">
        <v>11199.466488829599</v>
      </c>
      <c r="N305" s="2">
        <v>11199.466488829599</v>
      </c>
      <c r="O305" s="2">
        <v>11199.466488829599</v>
      </c>
      <c r="P305" s="2">
        <v>11199.466488829599</v>
      </c>
      <c r="Q305" s="2">
        <v>11199.466488829599</v>
      </c>
      <c r="R305" s="2">
        <v>11199.466488829599</v>
      </c>
      <c r="S305" s="2">
        <v>11199.466488829599</v>
      </c>
      <c r="T305" s="2">
        <v>11199.466488829599</v>
      </c>
      <c r="U305" s="2">
        <v>11199.466488829599</v>
      </c>
      <c r="V305" s="2">
        <v>11199.466488829599</v>
      </c>
      <c r="W305" s="2">
        <v>11199.466488829599</v>
      </c>
      <c r="X305" s="2">
        <v>11199.466488829599</v>
      </c>
      <c r="Y305" s="2">
        <v>11199.466488829599</v>
      </c>
      <c r="Z305" s="2">
        <v>11199.466488829599</v>
      </c>
      <c r="AA305" s="2">
        <v>11199.466488829599</v>
      </c>
      <c r="AB305" s="2">
        <v>11199.466488829599</v>
      </c>
      <c r="AC305" s="2">
        <v>11199.466488829599</v>
      </c>
      <c r="AD305" s="2">
        <v>11199.466488829599</v>
      </c>
      <c r="AE305" s="2">
        <v>11199.466488829599</v>
      </c>
      <c r="AF305" s="2">
        <v>11199.466488829599</v>
      </c>
      <c r="AG305" s="2">
        <v>11199.466488829599</v>
      </c>
      <c r="AH305" s="2">
        <v>11199.466488829599</v>
      </c>
      <c r="AI305" s="2">
        <v>11199.466488829599</v>
      </c>
      <c r="AJ305" s="2">
        <v>11199.466488829599</v>
      </c>
      <c r="AK305" s="2">
        <v>11199.466488829599</v>
      </c>
      <c r="AL305" s="2">
        <v>11199.466488829599</v>
      </c>
      <c r="AN305" s="1">
        <f>MEDIAN(B305:AL305)</f>
        <v>11199.466488829599</v>
      </c>
      <c r="AO305" s="1">
        <f>AVERAGE(B305:AL305)</f>
        <v>13705.690961862858</v>
      </c>
      <c r="AP305" s="1">
        <f>MIN(B305:AL305)</f>
        <v>11199.466488829599</v>
      </c>
      <c r="AQ305" s="1">
        <f>MAX(B305:AL305)</f>
        <v>34382.042864387302</v>
      </c>
      <c r="AR305" s="1">
        <f>STDEV(B305:AL305)</f>
        <v>7297.877219120217</v>
      </c>
      <c r="AT305" s="1">
        <f>MEDIAN(B305:AL308)</f>
        <v>10794.4090469359</v>
      </c>
      <c r="AU305" s="1">
        <f>AVERAGE(B305:AL308)</f>
        <v>10154.501207761818</v>
      </c>
      <c r="AV305" s="1">
        <f>MIN(B305:AL308)</f>
        <v>3822.6784881007902</v>
      </c>
      <c r="AW305" s="1">
        <f>MAX(B305:AL308)</f>
        <v>34382.042864387302</v>
      </c>
      <c r="AX305">
        <f>STDEV(B305:AL308)</f>
        <v>4606.9028904182724</v>
      </c>
    </row>
    <row r="306" spans="1:50" x14ac:dyDescent="0.2">
      <c r="A306" s="2" t="str">
        <v>{"InfraID":"Edge-Pi4","device":"mmcblk0","instance":"129.127.231.125:9100","job":"node","label":"Disk Write Rate (Bytes/Sec)"}</v>
      </c>
      <c r="B306" s="2">
        <v>8750.9680865269002</v>
      </c>
      <c r="C306" s="2">
        <v>11195.733333333301</v>
      </c>
      <c r="D306" s="2">
        <v>11195.733333333301</v>
      </c>
      <c r="E306" s="2">
        <v>11195.733333333301</v>
      </c>
      <c r="F306" s="2">
        <v>11195.733333333301</v>
      </c>
      <c r="G306" s="2">
        <v>11195.733333333301</v>
      </c>
      <c r="H306" s="2">
        <v>11195.733333333301</v>
      </c>
      <c r="I306" s="2">
        <v>11195.733333333301</v>
      </c>
      <c r="J306" s="2">
        <v>11195.733333333301</v>
      </c>
      <c r="K306" s="2">
        <v>11195.733333333301</v>
      </c>
      <c r="L306" s="2">
        <v>9293.56022689356</v>
      </c>
      <c r="M306" s="2">
        <v>9293.56022689356</v>
      </c>
      <c r="N306" s="2">
        <v>9293.56022689356</v>
      </c>
      <c r="O306" s="2">
        <v>9293.56022689356</v>
      </c>
      <c r="P306" s="2">
        <v>9293.56022689356</v>
      </c>
      <c r="Q306" s="2">
        <v>9293.56022689356</v>
      </c>
      <c r="R306" s="2">
        <v>10794.4090469359</v>
      </c>
      <c r="S306" s="2">
        <v>10794.4090469359</v>
      </c>
      <c r="T306" s="2">
        <v>10794.4090469359</v>
      </c>
      <c r="U306" s="2">
        <v>10794.4090469359</v>
      </c>
      <c r="V306" s="2">
        <v>10794.4090469359</v>
      </c>
      <c r="W306" s="2">
        <v>10794.4090469359</v>
      </c>
      <c r="X306" s="2">
        <v>10794.4090469359</v>
      </c>
      <c r="Y306" s="2">
        <v>10794.4090469359</v>
      </c>
      <c r="Z306" s="2">
        <v>10794.4090469359</v>
      </c>
      <c r="AA306" s="2">
        <v>10794.4090469359</v>
      </c>
      <c r="AB306" s="2">
        <v>10794.4090469359</v>
      </c>
      <c r="AC306" s="2">
        <v>10794.4090469359</v>
      </c>
      <c r="AD306" s="2">
        <v>10794.4090469359</v>
      </c>
      <c r="AE306" s="2">
        <v>10794.4090469359</v>
      </c>
      <c r="AF306" s="2">
        <v>10794.4090469359</v>
      </c>
      <c r="AG306" s="2">
        <v>10794.4090469359</v>
      </c>
      <c r="AH306" s="2">
        <v>10794.4090469359</v>
      </c>
      <c r="AI306" s="2">
        <v>10794.4090469359</v>
      </c>
      <c r="AJ306" s="2">
        <v>10794.4090469359</v>
      </c>
      <c r="AK306" s="2">
        <v>10794.4090469359</v>
      </c>
      <c r="AL306" s="2">
        <v>10794.4090469359</v>
      </c>
      <c r="AN306" s="1">
        <f t="shared" ref="AN306:AN308" si="45">MEDIAN(B306:AL306)</f>
        <v>10794.4090469359</v>
      </c>
      <c r="AO306" s="1">
        <f t="shared" ref="AO306:AO308" si="46">AVERAGE(B306:AL306)</f>
        <v>10593.419444149784</v>
      </c>
      <c r="AP306" s="1">
        <f t="shared" ref="AP306:AP308" si="47">MIN(B306:AL306)</f>
        <v>8750.9680865269002</v>
      </c>
      <c r="AQ306" s="1">
        <f t="shared" ref="AQ306:AQ308" si="48">MAX(B306:AL306)</f>
        <v>11195.733333333301</v>
      </c>
      <c r="AR306" s="1">
        <f t="shared" ref="AR306:AR308" si="49">STDEV(B306:AL306)</f>
        <v>700.11511617422025</v>
      </c>
    </row>
    <row r="307" spans="1:50" x14ac:dyDescent="0.2">
      <c r="A307" s="2" t="str">
        <v>{"InfraID":"Edge-Pi4","device":"mmcblk0","instance":"129.127.231.162:9100","job":"node","label":"Disk Write Rate (Bytes/Sec)"}</v>
      </c>
      <c r="B307" s="2">
        <v>5734.0177321511901</v>
      </c>
      <c r="C307" s="2">
        <v>5734.0177321511901</v>
      </c>
      <c r="D307" s="2">
        <v>5734.0177321511901</v>
      </c>
      <c r="E307" s="2">
        <v>5734.0177321511901</v>
      </c>
      <c r="F307" s="2">
        <v>5734.0177321511901</v>
      </c>
      <c r="G307" s="2">
        <v>5734.0177321511901</v>
      </c>
      <c r="H307" s="2">
        <v>5734.0177321511901</v>
      </c>
      <c r="I307" s="2">
        <v>5734.0177321511901</v>
      </c>
      <c r="J307" s="2">
        <v>5734.0177321511901</v>
      </c>
      <c r="K307" s="2">
        <v>11936.3779947945</v>
      </c>
      <c r="L307" s="2">
        <v>11936.3779947945</v>
      </c>
      <c r="M307" s="2">
        <v>11936.3779947945</v>
      </c>
      <c r="N307" s="2">
        <v>4641.8238784081004</v>
      </c>
      <c r="O307" s="2">
        <v>4641.8238784081004</v>
      </c>
      <c r="P307" s="2">
        <v>4641.8238784081004</v>
      </c>
      <c r="Q307" s="2">
        <v>4641.8238784081004</v>
      </c>
      <c r="R307" s="2">
        <v>4641.8238784081004</v>
      </c>
      <c r="S307" s="2">
        <v>4641.8238784081004</v>
      </c>
      <c r="T307" s="2">
        <v>10794.7691486522</v>
      </c>
      <c r="U307" s="2">
        <v>10794.7691486522</v>
      </c>
      <c r="V307" s="2">
        <v>10794.7691486522</v>
      </c>
      <c r="W307" s="2">
        <v>10794.7691486522</v>
      </c>
      <c r="X307" s="2">
        <v>10794.7691486522</v>
      </c>
      <c r="Y307" s="2">
        <v>10794.7691486522</v>
      </c>
      <c r="Z307" s="2">
        <v>10794.7691486522</v>
      </c>
      <c r="AA307" s="2">
        <v>10794.7691486522</v>
      </c>
      <c r="AB307" s="2">
        <v>10794.7691486522</v>
      </c>
      <c r="AC307" s="2">
        <v>10794.7691486522</v>
      </c>
      <c r="AD307" s="2">
        <v>10794.7691486522</v>
      </c>
      <c r="AE307" s="2">
        <v>10794.7691486522</v>
      </c>
      <c r="AF307" s="2">
        <v>10794.7691486522</v>
      </c>
      <c r="AG307" s="2">
        <v>10794.7691486522</v>
      </c>
      <c r="AH307" s="2">
        <v>10794.7691486522</v>
      </c>
      <c r="AI307" s="2">
        <v>10794.7691486522</v>
      </c>
      <c r="AJ307" s="2">
        <v>10794.7691486522</v>
      </c>
      <c r="AK307" s="2">
        <v>10794.7691486522</v>
      </c>
      <c r="AL307" s="2">
        <v>10794.7691486522</v>
      </c>
      <c r="AN307" s="1">
        <f t="shared" si="45"/>
        <v>10794.7691486522</v>
      </c>
      <c r="AO307" s="1">
        <f t="shared" si="46"/>
        <v>8658.5635315833715</v>
      </c>
      <c r="AP307" s="1">
        <f t="shared" si="47"/>
        <v>4641.8238784081004</v>
      </c>
      <c r="AQ307" s="1">
        <f t="shared" si="48"/>
        <v>11936.3779947945</v>
      </c>
      <c r="AR307" s="1">
        <f t="shared" si="49"/>
        <v>2851.5016275073326</v>
      </c>
    </row>
    <row r="308" spans="1:50" x14ac:dyDescent="0.2">
      <c r="A308" s="2" t="str">
        <v>{"InfraID":"Edge-Pi4","device":"mmcblk0","instance":"129.127.231.168:9100","job":"node","label":"Disk Write Rate (Bytes/Sec)"}</v>
      </c>
      <c r="B308" s="2">
        <v>3822.6784881007902</v>
      </c>
      <c r="C308" s="2">
        <v>3822.6784881007902</v>
      </c>
      <c r="D308" s="2">
        <v>3822.6784881007902</v>
      </c>
      <c r="E308" s="2">
        <v>3822.6784881007902</v>
      </c>
      <c r="F308" s="2">
        <v>3822.6784881007902</v>
      </c>
      <c r="G308" s="2">
        <v>3822.6784881007902</v>
      </c>
      <c r="H308" s="2">
        <v>8403.1023267450491</v>
      </c>
      <c r="I308" s="2">
        <v>8403.1023267450491</v>
      </c>
      <c r="J308" s="2">
        <v>8403.1023267450491</v>
      </c>
      <c r="K308" s="2">
        <v>8403.1023267450491</v>
      </c>
      <c r="L308" s="2">
        <v>8403.1023267450491</v>
      </c>
      <c r="M308" s="2">
        <v>8403.1023267450491</v>
      </c>
      <c r="N308" s="2">
        <v>8403.1023267450491</v>
      </c>
      <c r="O308" s="2">
        <v>8403.1023267450491</v>
      </c>
      <c r="P308" s="2">
        <v>8403.1023267450491</v>
      </c>
      <c r="Q308" s="2">
        <v>8403.1023267450491</v>
      </c>
      <c r="R308" s="2">
        <v>8403.1023267450491</v>
      </c>
      <c r="S308" s="2">
        <v>8403.1023267450491</v>
      </c>
      <c r="T308" s="2">
        <v>8403.1023267450491</v>
      </c>
      <c r="U308" s="2">
        <v>8403.1023267450491</v>
      </c>
      <c r="V308" s="2">
        <v>8403.1023267450491</v>
      </c>
      <c r="W308" s="2">
        <v>8403.1023267450491</v>
      </c>
      <c r="X308" s="2">
        <v>8403.1023267450491</v>
      </c>
      <c r="Y308" s="2">
        <v>8403.1023267450491</v>
      </c>
      <c r="Z308" s="2">
        <v>8403.1023267450491</v>
      </c>
      <c r="AA308" s="2">
        <v>8403.1023267450491</v>
      </c>
      <c r="AB308" s="2">
        <v>8403.1023267450491</v>
      </c>
      <c r="AC308" s="2">
        <v>8403.1023267450491</v>
      </c>
      <c r="AD308" s="2">
        <v>8403.1023267450491</v>
      </c>
      <c r="AE308" s="2">
        <v>8403.1023267450491</v>
      </c>
      <c r="AF308" s="2">
        <v>8403.1023267450491</v>
      </c>
      <c r="AG308" s="2">
        <v>8403.1023267450491</v>
      </c>
      <c r="AH308" s="2">
        <v>8403.1023267450491</v>
      </c>
      <c r="AI308" s="2">
        <v>8403.1023267450491</v>
      </c>
      <c r="AJ308" s="2">
        <v>8403.1023267450491</v>
      </c>
      <c r="AK308" s="2">
        <v>8403.1023267450491</v>
      </c>
      <c r="AL308" s="2">
        <v>8403.1023267450491</v>
      </c>
      <c r="AN308" s="1">
        <f t="shared" si="45"/>
        <v>8403.1023267450491</v>
      </c>
      <c r="AO308" s="1">
        <f t="shared" si="46"/>
        <v>7660.3308934513861</v>
      </c>
      <c r="AP308" s="1">
        <f t="shared" si="47"/>
        <v>3822.6784881007902</v>
      </c>
      <c r="AQ308" s="1">
        <f t="shared" si="48"/>
        <v>8403.1023267450491</v>
      </c>
      <c r="AR308" s="1">
        <f t="shared" si="49"/>
        <v>1711.6305365497813</v>
      </c>
    </row>
    <row r="309" spans="1:50" x14ac:dyDescent="0.2">
      <c r="A309" t="str">
        <v>{"InfraID":"Edge-Pi4","device":"mmcblk0p1","instance":"129.127.230.61:9100","job":"node","label":"Disk Write Rate (Bytes/Sec)"}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</row>
    <row r="310" spans="1:50" x14ac:dyDescent="0.2">
      <c r="A310" t="str">
        <v>{"InfraID":"Edge-Pi4","device":"mmcblk0p1","instance":"129.127.231.125:9100","job":"node","label":"Disk Write Rate (Bytes/Sec)"}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</row>
    <row r="311" spans="1:50" x14ac:dyDescent="0.2">
      <c r="A311" t="str">
        <v>{"InfraID":"Edge-Pi4","device":"mmcblk0p1","instance":"129.127.231.162:9100","job":"node","label":"Disk Write Rate (Bytes/Sec)"}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</row>
    <row r="312" spans="1:50" x14ac:dyDescent="0.2">
      <c r="A312" t="str">
        <v>{"InfraID":"Edge-Pi4","device":"mmcblk0p1","instance":"129.127.231.168:9100","job":"node","label":"Disk Write Rate (Bytes/Sec)"}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</row>
    <row r="313" spans="1:50" x14ac:dyDescent="0.2">
      <c r="A313" t="str">
        <v>{"InfraID":"Edge-Pi4","device":"mmcblk0p2","instance":"129.127.230.61:9100","job":"node","label":"Disk Write Rate (Bytes/Sec)"}</v>
      </c>
      <c r="B313">
        <v>34382.042864387302</v>
      </c>
      <c r="C313">
        <v>34382.042864387302</v>
      </c>
      <c r="D313">
        <v>34382.042864387302</v>
      </c>
      <c r="E313">
        <v>34382.042864387302</v>
      </c>
      <c r="F313">
        <v>11199.466488829599</v>
      </c>
      <c r="G313">
        <v>11199.466488829599</v>
      </c>
      <c r="H313">
        <v>11199.466488829599</v>
      </c>
      <c r="I313">
        <v>11199.466488829599</v>
      </c>
      <c r="J313">
        <v>11199.466488829599</v>
      </c>
      <c r="K313">
        <v>11199.466488829599</v>
      </c>
      <c r="L313">
        <v>11199.466488829599</v>
      </c>
      <c r="M313">
        <v>11199.466488829599</v>
      </c>
      <c r="N313">
        <v>11199.466488829599</v>
      </c>
      <c r="O313">
        <v>11199.466488829599</v>
      </c>
      <c r="P313">
        <v>11199.466488829599</v>
      </c>
      <c r="Q313">
        <v>11199.466488829599</v>
      </c>
      <c r="R313">
        <v>11199.466488829599</v>
      </c>
      <c r="S313">
        <v>11199.466488829599</v>
      </c>
      <c r="T313">
        <v>11199.466488829599</v>
      </c>
      <c r="U313">
        <v>11199.466488829599</v>
      </c>
      <c r="V313">
        <v>11199.466488829599</v>
      </c>
      <c r="W313">
        <v>11199.466488829599</v>
      </c>
      <c r="X313">
        <v>11199.466488829599</v>
      </c>
      <c r="Y313">
        <v>11199.466488829599</v>
      </c>
      <c r="Z313">
        <v>11199.466488829599</v>
      </c>
      <c r="AA313">
        <v>11199.466488829599</v>
      </c>
      <c r="AB313">
        <v>11199.466488829599</v>
      </c>
      <c r="AC313">
        <v>11199.466488829599</v>
      </c>
      <c r="AD313">
        <v>11199.466488829599</v>
      </c>
      <c r="AE313">
        <v>11199.466488829599</v>
      </c>
      <c r="AF313">
        <v>11199.466488829599</v>
      </c>
      <c r="AG313">
        <v>11199.466488829599</v>
      </c>
      <c r="AH313">
        <v>11199.466488829599</v>
      </c>
      <c r="AI313">
        <v>11199.466488829599</v>
      </c>
      <c r="AJ313">
        <v>11199.466488829599</v>
      </c>
      <c r="AK313">
        <v>11199.466488829599</v>
      </c>
      <c r="AL313">
        <v>11199.466488829599</v>
      </c>
    </row>
    <row r="314" spans="1:50" x14ac:dyDescent="0.2">
      <c r="A314" t="str">
        <v>{"InfraID":"Edge-Pi4","device":"mmcblk0p2","instance":"129.127.231.125:9100","job":"node","label":"Disk Write Rate (Bytes/Sec)"}</v>
      </c>
      <c r="B314">
        <v>8750.9680865269002</v>
      </c>
      <c r="C314">
        <v>11195.733333333301</v>
      </c>
      <c r="D314">
        <v>11195.733333333301</v>
      </c>
      <c r="E314">
        <v>11195.733333333301</v>
      </c>
      <c r="F314">
        <v>11195.733333333301</v>
      </c>
      <c r="G314">
        <v>11195.733333333301</v>
      </c>
      <c r="H314">
        <v>11195.733333333301</v>
      </c>
      <c r="I314">
        <v>11195.733333333301</v>
      </c>
      <c r="J314">
        <v>11195.733333333301</v>
      </c>
      <c r="K314">
        <v>11195.733333333301</v>
      </c>
      <c r="L314">
        <v>9293.56022689356</v>
      </c>
      <c r="M314">
        <v>9293.56022689356</v>
      </c>
      <c r="N314">
        <v>9293.56022689356</v>
      </c>
      <c r="O314">
        <v>9293.56022689356</v>
      </c>
      <c r="P314">
        <v>9293.56022689356</v>
      </c>
      <c r="Q314">
        <v>9293.56022689356</v>
      </c>
      <c r="R314">
        <v>10794.4090469359</v>
      </c>
      <c r="S314">
        <v>10794.4090469359</v>
      </c>
      <c r="T314">
        <v>10794.4090469359</v>
      </c>
      <c r="U314">
        <v>10794.4090469359</v>
      </c>
      <c r="V314">
        <v>10794.4090469359</v>
      </c>
      <c r="W314">
        <v>10794.4090469359</v>
      </c>
      <c r="X314">
        <v>10794.4090469359</v>
      </c>
      <c r="Y314">
        <v>10794.4090469359</v>
      </c>
      <c r="Z314">
        <v>10794.4090469359</v>
      </c>
      <c r="AA314">
        <v>10794.4090469359</v>
      </c>
      <c r="AB314">
        <v>10794.4090469359</v>
      </c>
      <c r="AC314">
        <v>10794.4090469359</v>
      </c>
      <c r="AD314">
        <v>10794.4090469359</v>
      </c>
      <c r="AE314">
        <v>10794.4090469359</v>
      </c>
      <c r="AF314">
        <v>10794.4090469359</v>
      </c>
      <c r="AG314">
        <v>10794.4090469359</v>
      </c>
      <c r="AH314">
        <v>10794.4090469359</v>
      </c>
      <c r="AI314">
        <v>10794.4090469359</v>
      </c>
      <c r="AJ314">
        <v>10794.4090469359</v>
      </c>
      <c r="AK314">
        <v>10794.4090469359</v>
      </c>
      <c r="AL314">
        <v>10794.4090469359</v>
      </c>
    </row>
    <row r="315" spans="1:50" x14ac:dyDescent="0.2">
      <c r="A315" t="str">
        <v>{"InfraID":"Edge-Pi4","device":"mmcblk0p2","instance":"129.127.231.162:9100","job":"node","label":"Disk Write Rate (Bytes/Sec)"}</v>
      </c>
      <c r="B315">
        <v>5734.0177321511901</v>
      </c>
      <c r="C315">
        <v>5734.0177321511901</v>
      </c>
      <c r="D315">
        <v>5734.0177321511901</v>
      </c>
      <c r="E315">
        <v>5734.0177321511901</v>
      </c>
      <c r="F315">
        <v>5734.0177321511901</v>
      </c>
      <c r="G315">
        <v>5734.0177321511901</v>
      </c>
      <c r="H315">
        <v>5734.0177321511901</v>
      </c>
      <c r="I315">
        <v>5734.0177321511901</v>
      </c>
      <c r="J315">
        <v>5734.0177321511901</v>
      </c>
      <c r="K315">
        <v>11936.3779947945</v>
      </c>
      <c r="L315">
        <v>11936.3779947945</v>
      </c>
      <c r="M315">
        <v>11936.3779947945</v>
      </c>
      <c r="N315">
        <v>4641.8238784081004</v>
      </c>
      <c r="O315">
        <v>4641.8238784081004</v>
      </c>
      <c r="P315">
        <v>4641.8238784081004</v>
      </c>
      <c r="Q315">
        <v>4641.8238784081004</v>
      </c>
      <c r="R315">
        <v>4641.8238784081004</v>
      </c>
      <c r="S315">
        <v>4641.8238784081004</v>
      </c>
      <c r="T315">
        <v>10794.7691486522</v>
      </c>
      <c r="U315">
        <v>10794.7691486522</v>
      </c>
      <c r="V315">
        <v>10794.7691486522</v>
      </c>
      <c r="W315">
        <v>10794.7691486522</v>
      </c>
      <c r="X315">
        <v>10794.7691486522</v>
      </c>
      <c r="Y315">
        <v>10794.7691486522</v>
      </c>
      <c r="Z315">
        <v>10794.7691486522</v>
      </c>
      <c r="AA315">
        <v>10794.7691486522</v>
      </c>
      <c r="AB315">
        <v>10794.7691486522</v>
      </c>
      <c r="AC315">
        <v>10794.7691486522</v>
      </c>
      <c r="AD315">
        <v>10794.7691486522</v>
      </c>
      <c r="AE315">
        <v>10794.7691486522</v>
      </c>
      <c r="AF315">
        <v>10794.7691486522</v>
      </c>
      <c r="AG315">
        <v>10794.7691486522</v>
      </c>
      <c r="AH315">
        <v>10794.7691486522</v>
      </c>
      <c r="AI315">
        <v>10794.7691486522</v>
      </c>
      <c r="AJ315">
        <v>10794.7691486522</v>
      </c>
      <c r="AK315">
        <v>10794.7691486522</v>
      </c>
      <c r="AL315">
        <v>10794.7691486522</v>
      </c>
    </row>
    <row r="316" spans="1:50" x14ac:dyDescent="0.2">
      <c r="A316" t="str">
        <v>{"InfraID":"Edge-Pi4","device":"mmcblk0p2","instance":"129.127.231.168:9100","job":"node","label":"Disk Write Rate (Bytes/Sec)"}</v>
      </c>
      <c r="B316">
        <v>3822.6784881007902</v>
      </c>
      <c r="C316">
        <v>3822.6784881007902</v>
      </c>
      <c r="D316">
        <v>3822.6784881007902</v>
      </c>
      <c r="E316">
        <v>3822.6784881007902</v>
      </c>
      <c r="F316">
        <v>3822.6784881007902</v>
      </c>
      <c r="G316">
        <v>3822.6784881007902</v>
      </c>
      <c r="H316">
        <v>8403.1023267450491</v>
      </c>
      <c r="I316">
        <v>8403.1023267450491</v>
      </c>
      <c r="J316">
        <v>8403.1023267450491</v>
      </c>
      <c r="K316">
        <v>8403.1023267450491</v>
      </c>
      <c r="L316">
        <v>8403.1023267450491</v>
      </c>
      <c r="M316">
        <v>8403.1023267450491</v>
      </c>
      <c r="N316">
        <v>8403.1023267450491</v>
      </c>
      <c r="O316">
        <v>8403.1023267450491</v>
      </c>
      <c r="P316">
        <v>8403.1023267450491</v>
      </c>
      <c r="Q316">
        <v>8403.1023267450491</v>
      </c>
      <c r="R316">
        <v>8403.1023267450491</v>
      </c>
      <c r="S316">
        <v>8403.1023267450491</v>
      </c>
      <c r="T316">
        <v>8403.1023267450491</v>
      </c>
      <c r="U316">
        <v>8403.1023267450491</v>
      </c>
      <c r="V316">
        <v>8403.1023267450491</v>
      </c>
      <c r="W316">
        <v>8403.1023267450491</v>
      </c>
      <c r="X316">
        <v>8403.1023267450491</v>
      </c>
      <c r="Y316">
        <v>8403.1023267450491</v>
      </c>
      <c r="Z316">
        <v>8403.1023267450491</v>
      </c>
      <c r="AA316">
        <v>8403.1023267450491</v>
      </c>
      <c r="AB316">
        <v>8403.1023267450491</v>
      </c>
      <c r="AC316">
        <v>8403.1023267450491</v>
      </c>
      <c r="AD316">
        <v>8403.1023267450491</v>
      </c>
      <c r="AE316">
        <v>8403.1023267450491</v>
      </c>
      <c r="AF316">
        <v>8403.1023267450491</v>
      </c>
      <c r="AG316">
        <v>8403.1023267450491</v>
      </c>
      <c r="AH316">
        <v>8403.1023267450491</v>
      </c>
      <c r="AI316">
        <v>8403.1023267450491</v>
      </c>
      <c r="AJ316">
        <v>8403.1023267450491</v>
      </c>
      <c r="AK316">
        <v>8403.1023267450491</v>
      </c>
      <c r="AL316">
        <v>8403.1023267450491</v>
      </c>
    </row>
    <row r="317" spans="1:50" x14ac:dyDescent="0.2">
      <c r="A317" s="4" t="str">
        <v>{"InfraID":"Edge-Pi4","device":"nvme0n1","instance":"129.127.231.53:9100","job":"node","label":"Disk Write Rate (Bytes/Sec)"}</v>
      </c>
      <c r="B317" s="4">
        <v>25986.376385735199</v>
      </c>
      <c r="C317" s="4">
        <v>25986.376385735199</v>
      </c>
      <c r="D317" s="4">
        <v>25986.376385735199</v>
      </c>
      <c r="E317" s="4">
        <v>25986.376385735199</v>
      </c>
      <c r="F317" s="4">
        <v>25986.376385735199</v>
      </c>
      <c r="G317" s="4">
        <v>25986.376385735199</v>
      </c>
      <c r="H317" s="4">
        <v>25986.376385735199</v>
      </c>
      <c r="I317" s="4">
        <v>7376.4062430521499</v>
      </c>
      <c r="J317" s="4">
        <v>7376.4062430521499</v>
      </c>
      <c r="K317" s="4">
        <v>7376.4062430521499</v>
      </c>
      <c r="L317" s="4">
        <v>7376.4062430521499</v>
      </c>
      <c r="M317" s="4">
        <v>7376.4062430521499</v>
      </c>
      <c r="N317" s="4">
        <v>7376.4062430521499</v>
      </c>
      <c r="O317" s="4">
        <v>7376.4062430521499</v>
      </c>
      <c r="P317" s="4">
        <v>7376.4062430521499</v>
      </c>
      <c r="Q317" s="4">
        <v>7376.4062430521499</v>
      </c>
      <c r="R317" s="4">
        <v>4828.8993682711898</v>
      </c>
      <c r="S317" s="4">
        <v>4828.8993682711898</v>
      </c>
      <c r="T317" s="4">
        <v>4828.8993682711898</v>
      </c>
      <c r="U317" s="4">
        <v>4828.8993682711898</v>
      </c>
      <c r="V317" s="4">
        <v>4828.8993682711898</v>
      </c>
      <c r="W317" s="4">
        <v>4828.8993682711898</v>
      </c>
      <c r="X317" s="4">
        <v>4828.8993682711898</v>
      </c>
      <c r="Y317" s="4">
        <v>4828.8993682711898</v>
      </c>
      <c r="Z317" s="4">
        <v>4828.8993682711898</v>
      </c>
      <c r="AA317" s="4">
        <v>4828.8993682711898</v>
      </c>
      <c r="AB317" s="4">
        <v>4828.8993682711898</v>
      </c>
      <c r="AC317" s="4">
        <v>4828.8993682711898</v>
      </c>
      <c r="AD317" s="4">
        <v>4828.8993682711898</v>
      </c>
      <c r="AE317" s="4">
        <v>4828.8993682711898</v>
      </c>
      <c r="AF317" s="4">
        <v>4828.8993682711898</v>
      </c>
      <c r="AG317" s="4">
        <v>4828.8993682711898</v>
      </c>
      <c r="AH317" s="4">
        <v>4828.8993682711898</v>
      </c>
      <c r="AI317" s="4">
        <v>4828.8993682711898</v>
      </c>
      <c r="AJ317" s="4">
        <v>4828.8993682711898</v>
      </c>
      <c r="AK317" s="4">
        <v>4828.8993682711898</v>
      </c>
      <c r="AL317" s="4">
        <v>4828.8993682711898</v>
      </c>
      <c r="AT317" s="1">
        <f>MEDIAN($B317:$AL317)</f>
        <v>4828.8993682711898</v>
      </c>
      <c r="AU317" s="1">
        <f>AVERAGE($B317:$AL317)</f>
        <v>9451.329124900285</v>
      </c>
      <c r="AV317" s="1">
        <f>MIN($B317:$AL317)</f>
        <v>4828.8993682711898</v>
      </c>
      <c r="AW317" s="1">
        <f>MAX($B317:$AL317)</f>
        <v>25986.376385735199</v>
      </c>
      <c r="AX317" s="1">
        <f>STDEV($B317:$AL317)</f>
        <v>8167.1874903162816</v>
      </c>
    </row>
    <row r="318" spans="1:50" x14ac:dyDescent="0.2">
      <c r="A318" s="2" t="str">
        <v>{"InfraID":"Edge-Pi4","device":"mmcblk0","instance":"129.127.230.61:9100","job":"node","label":"Disk Read Rate (Bytes/Sec)"}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N318" s="1">
        <f>MEDIAN(B318:AL318)</f>
        <v>0</v>
      </c>
      <c r="AO318" s="1">
        <f>AVERAGE(B318:AL318)</f>
        <v>0</v>
      </c>
      <c r="AP318" s="1">
        <f>MIN(B318:AL318)</f>
        <v>0</v>
      </c>
      <c r="AQ318" s="1">
        <f>MAX(B318:AL318)</f>
        <v>0</v>
      </c>
      <c r="AR318" s="1">
        <f>STDEV(B318:AL318)</f>
        <v>0</v>
      </c>
      <c r="AT318" s="1">
        <f>MEDIAN(B318:AL321)</f>
        <v>0</v>
      </c>
      <c r="AU318" s="1">
        <f>AVERAGE(B318:AL321)</f>
        <v>0</v>
      </c>
      <c r="AV318" s="1">
        <f>MIN(B318:AL321)</f>
        <v>0</v>
      </c>
      <c r="AW318" s="1">
        <f>MAX(B318:AL321)</f>
        <v>0</v>
      </c>
      <c r="AX318">
        <f>STDEV(B318:AL321)</f>
        <v>0</v>
      </c>
    </row>
    <row r="319" spans="1:50" x14ac:dyDescent="0.2">
      <c r="A319" s="2" t="str">
        <v>{"InfraID":"Edge-Pi4","device":"mmcblk0","instance":"129.127.231.125:9100","job":"node","label":"Disk Read Rate (Bytes/Sec)"}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N319" s="1">
        <f t="shared" ref="AN319:AN321" si="50">MEDIAN(B319:AL319)</f>
        <v>0</v>
      </c>
      <c r="AO319" s="1">
        <f t="shared" ref="AO319:AO321" si="51">AVERAGE(B319:AL319)</f>
        <v>0</v>
      </c>
      <c r="AP319" s="1">
        <f t="shared" ref="AP319:AP321" si="52">MIN(B319:AL319)</f>
        <v>0</v>
      </c>
      <c r="AQ319" s="1">
        <f t="shared" ref="AQ319:AQ321" si="53">MAX(B319:AL319)</f>
        <v>0</v>
      </c>
      <c r="AR319" s="1">
        <f t="shared" ref="AR319:AR321" si="54">STDEV(B319:AL319)</f>
        <v>0</v>
      </c>
    </row>
    <row r="320" spans="1:50" x14ac:dyDescent="0.2">
      <c r="A320" s="2" t="str">
        <v>{"InfraID":"Edge-Pi4","device":"mmcblk0","instance":"129.127.231.162:9100","job":"node","label":"Disk Read Rate (Bytes/Sec)"}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N320" s="1">
        <f t="shared" si="50"/>
        <v>0</v>
      </c>
      <c r="AO320" s="1">
        <f t="shared" si="51"/>
        <v>0</v>
      </c>
      <c r="AP320" s="1">
        <f t="shared" si="52"/>
        <v>0</v>
      </c>
      <c r="AQ320" s="1">
        <f t="shared" si="53"/>
        <v>0</v>
      </c>
      <c r="AR320" s="1">
        <f t="shared" si="54"/>
        <v>0</v>
      </c>
    </row>
    <row r="321" spans="1:50" x14ac:dyDescent="0.2">
      <c r="A321" s="2" t="str">
        <v>{"InfraID":"Edge-Pi4","device":"mmcblk0","instance":"129.127.231.168:9100","job":"node","label":"Disk Read Rate (Bytes/Sec)"}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N321" s="1">
        <f t="shared" si="50"/>
        <v>0</v>
      </c>
      <c r="AO321" s="1">
        <f t="shared" si="51"/>
        <v>0</v>
      </c>
      <c r="AP321" s="1">
        <f t="shared" si="52"/>
        <v>0</v>
      </c>
      <c r="AQ321" s="1">
        <f t="shared" si="53"/>
        <v>0</v>
      </c>
      <c r="AR321" s="1">
        <f t="shared" si="54"/>
        <v>0</v>
      </c>
    </row>
    <row r="322" spans="1:50" x14ac:dyDescent="0.2">
      <c r="A322" t="str">
        <v>{"InfraID":"Edge-Pi4","device":"mmcblk0p1","instance":"129.127.230.61:9100","job":"node","label":"Disk Read Rate (Bytes/Sec)"}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</row>
    <row r="323" spans="1:50" x14ac:dyDescent="0.2">
      <c r="A323" t="str">
        <v>{"InfraID":"Edge-Pi4","device":"mmcblk0p1","instance":"129.127.231.125:9100","job":"node","label":"Disk Read Rate (Bytes/Sec)"}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50" x14ac:dyDescent="0.2">
      <c r="A324" t="str">
        <v>{"InfraID":"Edge-Pi4","device":"mmcblk0p1","instance":"129.127.231.162:9100","job":"node","label":"Disk Read Rate (Bytes/Sec)"}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</row>
    <row r="325" spans="1:50" x14ac:dyDescent="0.2">
      <c r="A325" t="str">
        <v>{"InfraID":"Edge-Pi4","device":"mmcblk0p1","instance":"129.127.231.168:9100","job":"node","label":"Disk Read Rate (Bytes/Sec)"}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</row>
    <row r="326" spans="1:50" x14ac:dyDescent="0.2">
      <c r="A326" t="str">
        <v>{"InfraID":"Edge-Pi4","device":"mmcblk0p2","instance":"129.127.230.61:9100","job":"node","label":"Disk Read Rate (Bytes/Sec)"}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</row>
    <row r="327" spans="1:50" x14ac:dyDescent="0.2">
      <c r="A327" t="str">
        <v>{"InfraID":"Edge-Pi4","device":"mmcblk0p2","instance":"129.127.231.125:9100","job":"node","label":"Disk Read Rate (Bytes/Sec)"}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50" x14ac:dyDescent="0.2">
      <c r="A328" t="str">
        <v>{"InfraID":"Edge-Pi4","device":"mmcblk0p2","instance":"129.127.231.162:9100","job":"node","label":"Disk Read Rate (Bytes/Sec)"}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50" x14ac:dyDescent="0.2">
      <c r="A329" t="str">
        <v>{"InfraID":"Edge-Pi4","device":"mmcblk0p2","instance":"129.127.231.168:9100","job":"node","label":"Disk Read Rate (Bytes/Sec)"}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50" x14ac:dyDescent="0.2">
      <c r="A330" s="4" t="str">
        <v>{"InfraID":"Edge-Pi4","device":"nvme0n1","instance":"129.127.231.53:9100","job":"node","label":"Disk Read Rate (Bytes/Sec)"}</v>
      </c>
      <c r="B330" s="4">
        <v>0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4">
        <v>0</v>
      </c>
      <c r="AJ330" s="4">
        <v>0</v>
      </c>
      <c r="AK330" s="4">
        <v>0</v>
      </c>
      <c r="AL330" s="4">
        <v>0</v>
      </c>
      <c r="AT330" s="1">
        <f>MEDIAN($B330:$AL330)</f>
        <v>0</v>
      </c>
      <c r="AU330" s="1">
        <f>AVERAGE($B330:$AL330)</f>
        <v>0</v>
      </c>
      <c r="AV330" s="1">
        <f>MIN($B330:$AL330)</f>
        <v>0</v>
      </c>
      <c r="AW330" s="1">
        <f>MAX($B330:$AL330)</f>
        <v>0</v>
      </c>
      <c r="AX330" s="1">
        <f>STDEV($B330:$AL330)</f>
        <v>0</v>
      </c>
    </row>
    <row r="331" spans="1:50" x14ac:dyDescent="0.2">
      <c r="A331" s="2" t="str">
        <v>{"InfraID":"Edge-Pi4","instance":"129.127.230.61:9100","job":"node","label":"Free Memory Percentage"}</v>
      </c>
      <c r="B331" s="2">
        <v>24.024311469270302</v>
      </c>
      <c r="C331" s="2">
        <v>24.024311469270302</v>
      </c>
      <c r="D331" s="2">
        <v>24.024311469270302</v>
      </c>
      <c r="E331" s="2">
        <v>24.024311469270302</v>
      </c>
      <c r="F331" s="2">
        <v>24.069313811228898</v>
      </c>
      <c r="G331" s="2">
        <v>24.069313811228898</v>
      </c>
      <c r="H331" s="2">
        <v>24.069313811228898</v>
      </c>
      <c r="I331" s="2">
        <v>24.069313811228898</v>
      </c>
      <c r="J331" s="2">
        <v>24.069313811228898</v>
      </c>
      <c r="K331" s="2">
        <v>24.069313811228898</v>
      </c>
      <c r="L331" s="2">
        <v>24.069313811228898</v>
      </c>
      <c r="M331" s="2">
        <v>24.069313811228898</v>
      </c>
      <c r="N331" s="2">
        <v>24.069313811228898</v>
      </c>
      <c r="O331" s="2">
        <v>24.069313811228898</v>
      </c>
      <c r="P331" s="2">
        <v>24.069313811228898</v>
      </c>
      <c r="Q331" s="2">
        <v>24.069313811228898</v>
      </c>
      <c r="R331" s="2">
        <v>24.069313811228898</v>
      </c>
      <c r="S331" s="2">
        <v>24.069313811228898</v>
      </c>
      <c r="T331" s="2">
        <v>24.069313811228898</v>
      </c>
      <c r="U331" s="2">
        <v>24.069313811228898</v>
      </c>
      <c r="V331" s="2">
        <v>24.069313811228898</v>
      </c>
      <c r="W331" s="2">
        <v>24.069313811228898</v>
      </c>
      <c r="X331" s="2">
        <v>24.069313811228898</v>
      </c>
      <c r="Y331" s="2">
        <v>24.069313811228898</v>
      </c>
      <c r="Z331" s="2">
        <v>24.069313811228898</v>
      </c>
      <c r="AA331" s="2">
        <v>24.069313811228898</v>
      </c>
      <c r="AB331" s="2">
        <v>24.069313811228898</v>
      </c>
      <c r="AC331" s="2">
        <v>24.069313811228898</v>
      </c>
      <c r="AD331" s="2">
        <v>24.069313811228898</v>
      </c>
      <c r="AE331" s="2">
        <v>24.069313811228898</v>
      </c>
      <c r="AF331" s="2">
        <v>24.069313811228898</v>
      </c>
      <c r="AG331" s="2">
        <v>24.069313811228898</v>
      </c>
      <c r="AH331" s="2">
        <v>24.069313811228898</v>
      </c>
      <c r="AI331" s="2">
        <v>24.069313811228898</v>
      </c>
      <c r="AJ331" s="2">
        <v>24.069313811228898</v>
      </c>
      <c r="AK331" s="2">
        <v>24.069313811228898</v>
      </c>
      <c r="AL331" s="2">
        <v>24.069313811228898</v>
      </c>
      <c r="AN331" s="1">
        <f>MEDIAN(B331:AL331)</f>
        <v>24.069313811228898</v>
      </c>
      <c r="AO331" s="1">
        <f>AVERAGE(B331:AL331)</f>
        <v>24.064448693179308</v>
      </c>
      <c r="AP331" s="1">
        <f>MIN(B331:AL331)</f>
        <v>24.024311469270302</v>
      </c>
      <c r="AQ331" s="1">
        <f>MAX(B331:AL331)</f>
        <v>24.069313811228898</v>
      </c>
      <c r="AR331" s="1">
        <f>STDEV(B331:AL331)</f>
        <v>1.4166741472831621E-2</v>
      </c>
      <c r="AT331" s="1">
        <f>MEDIAN(B331:AL334)</f>
        <v>33.038862226503596</v>
      </c>
      <c r="AU331" s="1">
        <f>AVERAGE(B331:AL334)</f>
        <v>30.826451172458899</v>
      </c>
      <c r="AV331" s="1">
        <f>MIN(B331:AL334)</f>
        <v>24.024311469270302</v>
      </c>
      <c r="AW331" s="1">
        <f>MAX(B331:AL334)</f>
        <v>33.168562853781097</v>
      </c>
      <c r="AX331">
        <f>STDEV(B331:AL334)</f>
        <v>3.9180303245838219</v>
      </c>
    </row>
    <row r="332" spans="1:50" x14ac:dyDescent="0.2">
      <c r="A332" s="2" t="str">
        <v>{"InfraID":"Edge-Pi4","instance":"129.127.231.125:9100","job":"node","label":"Free Memory Percentage"}</v>
      </c>
      <c r="B332" s="2">
        <v>33.116825467447697</v>
      </c>
      <c r="C332" s="2">
        <v>33.1141722681486</v>
      </c>
      <c r="D332" s="2">
        <v>33.1141722681486</v>
      </c>
      <c r="E332" s="2">
        <v>33.1141722681486</v>
      </c>
      <c r="F332" s="2">
        <v>33.1141722681486</v>
      </c>
      <c r="G332" s="2">
        <v>33.1141722681486</v>
      </c>
      <c r="H332" s="2">
        <v>33.1141722681486</v>
      </c>
      <c r="I332" s="2">
        <v>33.1141722681486</v>
      </c>
      <c r="J332" s="2">
        <v>33.1141722681486</v>
      </c>
      <c r="K332" s="2">
        <v>33.1141722681486</v>
      </c>
      <c r="L332" s="2">
        <v>33.110090423072997</v>
      </c>
      <c r="M332" s="2">
        <v>33.110090423072997</v>
      </c>
      <c r="N332" s="2">
        <v>33.110090423072997</v>
      </c>
      <c r="O332" s="2">
        <v>33.110090423072997</v>
      </c>
      <c r="P332" s="2">
        <v>33.110090423072997</v>
      </c>
      <c r="Q332" s="2">
        <v>33.110090423072997</v>
      </c>
      <c r="R332" s="2">
        <v>33.1156009139251</v>
      </c>
      <c r="S332" s="2">
        <v>33.1156009139251</v>
      </c>
      <c r="T332" s="2">
        <v>33.1156009139251</v>
      </c>
      <c r="U332" s="2">
        <v>33.1156009139251</v>
      </c>
      <c r="V332" s="2">
        <v>33.1156009139251</v>
      </c>
      <c r="W332" s="2">
        <v>33.1156009139251</v>
      </c>
      <c r="X332" s="2">
        <v>33.1156009139251</v>
      </c>
      <c r="Y332" s="2">
        <v>33.1156009139251</v>
      </c>
      <c r="Z332" s="2">
        <v>33.1156009139251</v>
      </c>
      <c r="AA332" s="2">
        <v>33.1156009139251</v>
      </c>
      <c r="AB332" s="2">
        <v>33.1156009139251</v>
      </c>
      <c r="AC332" s="2">
        <v>33.1156009139251</v>
      </c>
      <c r="AD332" s="2">
        <v>33.1156009139251</v>
      </c>
      <c r="AE332" s="2">
        <v>33.1156009139251</v>
      </c>
      <c r="AF332" s="2">
        <v>33.1156009139251</v>
      </c>
      <c r="AG332" s="2">
        <v>33.1156009139251</v>
      </c>
      <c r="AH332" s="2">
        <v>33.1156009139251</v>
      </c>
      <c r="AI332" s="2">
        <v>33.1156009139251</v>
      </c>
      <c r="AJ332" s="2">
        <v>33.1156009139251</v>
      </c>
      <c r="AK332" s="2">
        <v>33.1156009139251</v>
      </c>
      <c r="AL332" s="2">
        <v>33.1156009139251</v>
      </c>
      <c r="AN332" s="1">
        <f t="shared" ref="AN332:AN334" si="55">MEDIAN(B332:AL332)</f>
        <v>33.1156009139251</v>
      </c>
      <c r="AO332" s="1">
        <f t="shared" ref="AO332:AO334" si="56">AVERAGE(B332:AL332)</f>
        <v>33.114392908422971</v>
      </c>
      <c r="AP332" s="1">
        <f t="shared" ref="AP332:AP334" si="57">MIN(B332:AL332)</f>
        <v>33.110090423072997</v>
      </c>
      <c r="AQ332" s="1">
        <f t="shared" ref="AQ332:AQ334" si="58">MAX(B332:AL332)</f>
        <v>33.116825467447697</v>
      </c>
      <c r="AR332" s="1">
        <f t="shared" ref="AR332:AR334" si="59">STDEV(B332:AL332)</f>
        <v>2.0280572727910786E-3</v>
      </c>
    </row>
    <row r="333" spans="1:50" x14ac:dyDescent="0.2">
      <c r="A333" s="2" t="str">
        <v>{"InfraID":"Edge-Pi4","instance":"129.127.231.162:9100","job":"node","label":"Free Memory Percentage"}</v>
      </c>
      <c r="B333" s="2">
        <v>32.950082096109</v>
      </c>
      <c r="C333" s="2">
        <v>32.950082096109</v>
      </c>
      <c r="D333" s="2">
        <v>32.950082096109</v>
      </c>
      <c r="E333" s="2">
        <v>32.950082096109</v>
      </c>
      <c r="F333" s="2">
        <v>32.950082096109</v>
      </c>
      <c r="G333" s="2">
        <v>32.950082096109</v>
      </c>
      <c r="H333" s="2">
        <v>32.950082096109</v>
      </c>
      <c r="I333" s="2">
        <v>32.950082096109</v>
      </c>
      <c r="J333" s="2">
        <v>32.950082096109</v>
      </c>
      <c r="K333" s="2">
        <v>32.9568171404838</v>
      </c>
      <c r="L333" s="2">
        <v>32.9568171404838</v>
      </c>
      <c r="M333" s="2">
        <v>32.9568171404838</v>
      </c>
      <c r="N333" s="2">
        <v>32.967634029934203</v>
      </c>
      <c r="O333" s="2">
        <v>32.967634029934203</v>
      </c>
      <c r="P333" s="2">
        <v>32.967634029934203</v>
      </c>
      <c r="Q333" s="2">
        <v>32.967634029934203</v>
      </c>
      <c r="R333" s="2">
        <v>32.967634029934203</v>
      </c>
      <c r="S333" s="2">
        <v>32.967634029934203</v>
      </c>
      <c r="T333" s="2">
        <v>32.9660012919039</v>
      </c>
      <c r="U333" s="2">
        <v>32.9660012919039</v>
      </c>
      <c r="V333" s="2">
        <v>32.9660012919039</v>
      </c>
      <c r="W333" s="2">
        <v>32.9660012919039</v>
      </c>
      <c r="X333" s="2">
        <v>32.9660012919039</v>
      </c>
      <c r="Y333" s="2">
        <v>32.9660012919039</v>
      </c>
      <c r="Z333" s="2">
        <v>32.9660012919039</v>
      </c>
      <c r="AA333" s="2">
        <v>32.9660012919039</v>
      </c>
      <c r="AB333" s="2">
        <v>32.9660012919039</v>
      </c>
      <c r="AC333" s="2">
        <v>32.9660012919039</v>
      </c>
      <c r="AD333" s="2">
        <v>32.9660012919039</v>
      </c>
      <c r="AE333" s="2">
        <v>32.9660012919039</v>
      </c>
      <c r="AF333" s="2">
        <v>32.9660012919039</v>
      </c>
      <c r="AG333" s="2">
        <v>32.9660012919039</v>
      </c>
      <c r="AH333" s="2">
        <v>32.9660012919039</v>
      </c>
      <c r="AI333" s="2">
        <v>32.9660012919039</v>
      </c>
      <c r="AJ333" s="2">
        <v>32.9660012919039</v>
      </c>
      <c r="AK333" s="2">
        <v>32.9660012919039</v>
      </c>
      <c r="AL333" s="2">
        <v>32.9660012919039</v>
      </c>
      <c r="AN333" s="1">
        <f t="shared" si="55"/>
        <v>32.9660012919039</v>
      </c>
      <c r="AO333" s="1">
        <f t="shared" si="56"/>
        <v>32.961649162492208</v>
      </c>
      <c r="AP333" s="1">
        <f t="shared" si="57"/>
        <v>32.950082096109</v>
      </c>
      <c r="AQ333" s="1">
        <f t="shared" si="58"/>
        <v>32.967634029934203</v>
      </c>
      <c r="AR333" s="1">
        <f t="shared" si="59"/>
        <v>7.1666859305688172E-3</v>
      </c>
    </row>
    <row r="334" spans="1:50" x14ac:dyDescent="0.2">
      <c r="A334" s="2" t="str">
        <v>{"InfraID":"Edge-Pi4","instance":"129.127.231.168:9100","job":"node","label":"Free Memory Percentage"}</v>
      </c>
      <c r="B334" s="2">
        <v>33.168562853781097</v>
      </c>
      <c r="C334" s="2">
        <v>33.168562853781097</v>
      </c>
      <c r="D334" s="2">
        <v>33.168562853781097</v>
      </c>
      <c r="E334" s="2">
        <v>33.168562853781097</v>
      </c>
      <c r="F334" s="2">
        <v>33.168562853781097</v>
      </c>
      <c r="G334" s="2">
        <v>33.168562853781097</v>
      </c>
      <c r="H334" s="2">
        <v>33.164685100959296</v>
      </c>
      <c r="I334" s="2">
        <v>33.164685100959296</v>
      </c>
      <c r="J334" s="2">
        <v>33.164685100959296</v>
      </c>
      <c r="K334" s="2">
        <v>33.164685100959296</v>
      </c>
      <c r="L334" s="2">
        <v>33.164685100959296</v>
      </c>
      <c r="M334" s="2">
        <v>33.164685100959296</v>
      </c>
      <c r="N334" s="2">
        <v>33.164685100959296</v>
      </c>
      <c r="O334" s="2">
        <v>33.164685100959296</v>
      </c>
      <c r="P334" s="2">
        <v>33.164685100959296</v>
      </c>
      <c r="Q334" s="2">
        <v>33.164685100959296</v>
      </c>
      <c r="R334" s="2">
        <v>33.164685100959296</v>
      </c>
      <c r="S334" s="2">
        <v>33.164685100959296</v>
      </c>
      <c r="T334" s="2">
        <v>33.164685100959296</v>
      </c>
      <c r="U334" s="2">
        <v>33.164685100959296</v>
      </c>
      <c r="V334" s="2">
        <v>33.164685100959296</v>
      </c>
      <c r="W334" s="2">
        <v>33.164685100959296</v>
      </c>
      <c r="X334" s="2">
        <v>33.164685100959296</v>
      </c>
      <c r="Y334" s="2">
        <v>33.164685100959296</v>
      </c>
      <c r="Z334" s="2">
        <v>33.164685100959296</v>
      </c>
      <c r="AA334" s="2">
        <v>33.164685100959296</v>
      </c>
      <c r="AB334" s="2">
        <v>33.164685100959296</v>
      </c>
      <c r="AC334" s="2">
        <v>33.164685100959296</v>
      </c>
      <c r="AD334" s="2">
        <v>33.164685100959296</v>
      </c>
      <c r="AE334" s="2">
        <v>33.164685100959296</v>
      </c>
      <c r="AF334" s="2">
        <v>33.164685100959296</v>
      </c>
      <c r="AG334" s="2">
        <v>33.164685100959296</v>
      </c>
      <c r="AH334" s="2">
        <v>33.164685100959296</v>
      </c>
      <c r="AI334" s="2">
        <v>33.164685100959296</v>
      </c>
      <c r="AJ334" s="2">
        <v>33.164685100959296</v>
      </c>
      <c r="AK334" s="2">
        <v>33.164685100959296</v>
      </c>
      <c r="AL334" s="2">
        <v>33.164685100959296</v>
      </c>
      <c r="AN334" s="1">
        <f t="shared" si="55"/>
        <v>33.164685100959296</v>
      </c>
      <c r="AO334" s="1">
        <f t="shared" si="56"/>
        <v>33.165313925741223</v>
      </c>
      <c r="AP334" s="1">
        <f t="shared" si="57"/>
        <v>33.164685100959296</v>
      </c>
      <c r="AQ334" s="1">
        <f t="shared" si="58"/>
        <v>33.168562853781097</v>
      </c>
      <c r="AR334" s="1">
        <f t="shared" si="59"/>
        <v>1.449053706992874E-3</v>
      </c>
    </row>
    <row r="335" spans="1:50" x14ac:dyDescent="0.2">
      <c r="A335" s="4" t="str">
        <v>{"InfraID":"Edge-Pi4","instance":"129.127.231.53:9100","job":"node","label":"Free Memory Percentage"}</v>
      </c>
      <c r="B335" s="4">
        <v>67.574709748558703</v>
      </c>
      <c r="C335" s="4">
        <v>67.574709748558703</v>
      </c>
      <c r="D335" s="4">
        <v>67.574709748558703</v>
      </c>
      <c r="E335" s="4">
        <v>67.574709748558703</v>
      </c>
      <c r="F335" s="4">
        <v>67.574709748558703</v>
      </c>
      <c r="G335" s="4">
        <v>67.574709748558703</v>
      </c>
      <c r="H335" s="4">
        <v>67.574709748558703</v>
      </c>
      <c r="I335" s="4">
        <v>67.572698669474903</v>
      </c>
      <c r="J335" s="4">
        <v>67.572698669474903</v>
      </c>
      <c r="K335" s="4">
        <v>67.572698669474903</v>
      </c>
      <c r="L335" s="4">
        <v>67.572698669474903</v>
      </c>
      <c r="M335" s="4">
        <v>67.572698669474903</v>
      </c>
      <c r="N335" s="4">
        <v>67.572698669474903</v>
      </c>
      <c r="O335" s="4">
        <v>67.572698669474903</v>
      </c>
      <c r="P335" s="4">
        <v>67.572698669474903</v>
      </c>
      <c r="Q335" s="4">
        <v>67.572698669474903</v>
      </c>
      <c r="R335" s="4">
        <v>67.572600568056203</v>
      </c>
      <c r="S335" s="4">
        <v>67.572600568056203</v>
      </c>
      <c r="T335" s="4">
        <v>67.572600568056203</v>
      </c>
      <c r="U335" s="4">
        <v>67.572600568056203</v>
      </c>
      <c r="V335" s="4">
        <v>67.572600568056203</v>
      </c>
      <c r="W335" s="4">
        <v>67.572600568056203</v>
      </c>
      <c r="X335" s="4">
        <v>67.572600568056203</v>
      </c>
      <c r="Y335" s="4">
        <v>67.572600568056203</v>
      </c>
      <c r="Z335" s="4">
        <v>67.572600568056203</v>
      </c>
      <c r="AA335" s="4">
        <v>67.572600568056203</v>
      </c>
      <c r="AB335" s="4">
        <v>67.572600568056203</v>
      </c>
      <c r="AC335" s="4">
        <v>67.572600568056203</v>
      </c>
      <c r="AD335" s="4">
        <v>67.572600568056203</v>
      </c>
      <c r="AE335" s="4">
        <v>67.572600568056203</v>
      </c>
      <c r="AF335" s="4">
        <v>67.572600568056203</v>
      </c>
      <c r="AG335" s="4">
        <v>67.572600568056203</v>
      </c>
      <c r="AH335" s="4">
        <v>67.572600568056203</v>
      </c>
      <c r="AI335" s="4">
        <v>67.572600568056203</v>
      </c>
      <c r="AJ335" s="4">
        <v>67.572600568056203</v>
      </c>
      <c r="AK335" s="4">
        <v>67.572600568056203</v>
      </c>
      <c r="AL335" s="4">
        <v>67.572600568056203</v>
      </c>
      <c r="AT335" s="1">
        <f>MEDIAN($B335:$AL335)</f>
        <v>67.572600568056203</v>
      </c>
      <c r="AU335" s="1">
        <f>AVERAGE($B335:$AL335)</f>
        <v>67.573023464712605</v>
      </c>
      <c r="AV335" s="1">
        <f>MIN($B335:$AL335)</f>
        <v>67.572600568056203</v>
      </c>
      <c r="AW335" s="1">
        <f>MAX($B335:$AL335)</f>
        <v>67.574709748558703</v>
      </c>
      <c r="AX335" s="1">
        <f>STDEV($B335:$AL335)</f>
        <v>8.2680733358160964E-4</v>
      </c>
    </row>
    <row r="336" spans="1:50" x14ac:dyDescent="0.2">
      <c r="A336" t="str">
        <v>{"InfraID":"Edge-Pi4","device":"docker0","instance":"129.127.230.61:9100","job":"node","label":"Network Receive Rate (Bytes/Sec)"}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</row>
    <row r="337" spans="1:50" x14ac:dyDescent="0.2">
      <c r="A337" t="str">
        <v>{"InfraID":"Edge-Pi4","device":"docker0","instance":"129.127.231.125:9100","job":"node","label":"Network Receive Rate (Bytes/Sec)"}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</row>
    <row r="338" spans="1:50" x14ac:dyDescent="0.2">
      <c r="A338" t="str">
        <v>{"InfraID":"Edge-Pi4","device":"docker0","instance":"129.127.231.162:9100","job":"node","label":"Network Receive Rate (Bytes/Sec)"}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50" x14ac:dyDescent="0.2">
      <c r="A339" t="str">
        <v>{"InfraID":"Edge-Pi4","device":"docker0","instance":"129.127.231.168:9100","job":"node","label":"Network Receive Rate (Bytes/Sec)"}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</row>
    <row r="340" spans="1:50" x14ac:dyDescent="0.2">
      <c r="A340" t="str">
        <v>{"InfraID":"Edge-Pi4","device":"docker0","instance":"129.127.231.53:9100","job":"node","label":"Network Receive Rate (Bytes/Sec)"}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</row>
    <row r="341" spans="1:50" x14ac:dyDescent="0.2">
      <c r="A341" t="str">
        <v>{"InfraID":"Edge-Pi4","device":"eno1","instance":"129.127.231.53:9100","job":"node","label":"Network Receive Rate (Bytes/Sec)"}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50" x14ac:dyDescent="0.2">
      <c r="A342" t="str">
        <v>{"InfraID":"Edge-Pi4","device":"enp5s0","instance":"129.127.231.53:9100","job":"node","label":"Network Receive Rate (Bytes/Sec)"}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50" x14ac:dyDescent="0.2">
      <c r="A343" t="str">
        <v>{"InfraID":"Edge-Pi4","device":"eth0","instance":"129.127.230.61:9100","job":"node","label":"Network Receive Rate (Bytes/Sec)"}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50" x14ac:dyDescent="0.2">
      <c r="A344" t="str">
        <v>{"InfraID":"Edge-Pi4","device":"eth0","instance":"129.127.231.125:9100","job":"node","label":"Network Receive Rate (Bytes/Sec)"}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</row>
    <row r="345" spans="1:50" x14ac:dyDescent="0.2">
      <c r="A345" t="str">
        <v>{"InfraID":"Edge-Pi4","device":"eth0","instance":"129.127.231.162:9100","job":"node","label":"Network Receive Rate (Bytes/Sec)"}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</row>
    <row r="346" spans="1:50" x14ac:dyDescent="0.2">
      <c r="A346" t="str">
        <v>{"InfraID":"Edge-Pi4","device":"eth0","instance":"129.127.231.168:9100","job":"node","label":"Network Receive Rate (Bytes/Sec)"}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50" x14ac:dyDescent="0.2">
      <c r="A347" t="str">
        <v>{"InfraID":"Edge-Pi4","device":"lo","instance":"129.127.230.61:9100","job":"node","label":"Network Receive Rate (Bytes/Sec)"}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50" x14ac:dyDescent="0.2">
      <c r="A348" t="str">
        <v>{"InfraID":"Edge-Pi4","device":"lo","instance":"129.127.231.125:9100","job":"node","label":"Network Receive Rate (Bytes/Sec)"}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</row>
    <row r="349" spans="1:50" x14ac:dyDescent="0.2">
      <c r="A349" t="str">
        <v>{"InfraID":"Edge-Pi4","device":"lo","instance":"129.127.231.162:9100","job":"node","label":"Network Receive Rate (Bytes/Sec)"}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50" x14ac:dyDescent="0.2">
      <c r="A350" t="str">
        <v>{"InfraID":"Edge-Pi4","device":"lo","instance":"129.127.231.168:9100","job":"node","label":"Network Receive Rate (Bytes/Sec)"}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</row>
    <row r="351" spans="1:50" x14ac:dyDescent="0.2">
      <c r="A351" t="str">
        <v>{"InfraID":"Edge-Pi4","device":"lo","instance":"129.127.231.53:9100","job":"node","label":"Network Receive Rate (Bytes/Sec)"}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50" x14ac:dyDescent="0.2">
      <c r="A352" s="2" t="str">
        <v>{"InfraID":"Edge-Pi4","device":"wlan0","instance":"129.127.230.61:9100","job":"node","label":"Network Receive Rate (Bytes/Sec)"}</v>
      </c>
      <c r="B352" s="2">
        <v>14895.3745963114</v>
      </c>
      <c r="C352" s="2">
        <v>14895.3745963114</v>
      </c>
      <c r="D352" s="2">
        <v>14895.3745963114</v>
      </c>
      <c r="E352" s="2">
        <v>14895.3745963114</v>
      </c>
      <c r="F352" s="2">
        <v>13045.4151383794</v>
      </c>
      <c r="G352" s="2">
        <v>13045.4151383794</v>
      </c>
      <c r="H352" s="2">
        <v>13045.4151383794</v>
      </c>
      <c r="I352" s="2">
        <v>13045.4151383794</v>
      </c>
      <c r="J352" s="2">
        <v>13045.4151383794</v>
      </c>
      <c r="K352" s="2">
        <v>13045.4151383794</v>
      </c>
      <c r="L352" s="2">
        <v>13045.4151383794</v>
      </c>
      <c r="M352" s="2">
        <v>13045.4151383794</v>
      </c>
      <c r="N352" s="2">
        <v>13045.4151383794</v>
      </c>
      <c r="O352" s="2">
        <v>13045.4151383794</v>
      </c>
      <c r="P352" s="2">
        <v>13045.4151383794</v>
      </c>
      <c r="Q352" s="2">
        <v>13045.4151383794</v>
      </c>
      <c r="R352" s="2">
        <v>13045.4151383794</v>
      </c>
      <c r="S352" s="2">
        <v>13045.4151383794</v>
      </c>
      <c r="T352" s="2">
        <v>13045.4151383794</v>
      </c>
      <c r="U352" s="2">
        <v>13045.4151383794</v>
      </c>
      <c r="V352" s="2">
        <v>13045.4151383794</v>
      </c>
      <c r="W352" s="2">
        <v>13045.4151383794</v>
      </c>
      <c r="X352" s="2">
        <v>13045.4151383794</v>
      </c>
      <c r="Y352" s="2">
        <v>13045.4151383794</v>
      </c>
      <c r="Z352" s="2">
        <v>13045.4151383794</v>
      </c>
      <c r="AA352" s="2">
        <v>13045.4151383794</v>
      </c>
      <c r="AB352" s="2">
        <v>13045.4151383794</v>
      </c>
      <c r="AC352" s="2">
        <v>13045.4151383794</v>
      </c>
      <c r="AD352" s="2">
        <v>13045.4151383794</v>
      </c>
      <c r="AE352" s="2">
        <v>13045.4151383794</v>
      </c>
      <c r="AF352" s="2">
        <v>13045.4151383794</v>
      </c>
      <c r="AG352" s="2">
        <v>13045.4151383794</v>
      </c>
      <c r="AH352" s="2">
        <v>13045.4151383794</v>
      </c>
      <c r="AI352" s="2">
        <v>13045.4151383794</v>
      </c>
      <c r="AJ352" s="2">
        <v>13045.4151383794</v>
      </c>
      <c r="AK352" s="2">
        <v>13045.4151383794</v>
      </c>
      <c r="AL352" s="2">
        <v>13045.4151383794</v>
      </c>
      <c r="AN352" s="1">
        <f>MEDIAN(B352:AL352)</f>
        <v>13045.4151383794</v>
      </c>
      <c r="AO352" s="1">
        <f>AVERAGE(B352:AL352)</f>
        <v>13245.410755453122</v>
      </c>
      <c r="AP352" s="1">
        <f>MIN(B352:AL352)</f>
        <v>13045.4151383794</v>
      </c>
      <c r="AQ352" s="1">
        <f>MAX(B352:AL352)</f>
        <v>14895.3745963114</v>
      </c>
      <c r="AR352" s="1">
        <f>STDEV(B352:AL352)</f>
        <v>582.36741100839276</v>
      </c>
      <c r="AT352" s="1">
        <f>MEDIAN(B352:AL355)</f>
        <v>15816.592721086099</v>
      </c>
      <c r="AU352" s="1">
        <f>AVERAGE(B352:AL355)</f>
        <v>15441.776866451273</v>
      </c>
      <c r="AV352" s="1">
        <f>MIN(B352:AL355)</f>
        <v>10455.369642023799</v>
      </c>
      <c r="AW352" s="1">
        <f>MAX(B352:AL355)</f>
        <v>20005.532964468999</v>
      </c>
      <c r="AX352">
        <f>STDEV(B352:AL355)</f>
        <v>2473.9970950241964</v>
      </c>
    </row>
    <row r="353" spans="1:50" x14ac:dyDescent="0.2">
      <c r="A353" s="2" t="str">
        <v>{"InfraID":"Edge-Pi4","device":"wlan0","instance":"129.127.231.125:9100","job":"node","label":"Network Receive Rate (Bytes/Sec)"}</v>
      </c>
      <c r="B353" s="2">
        <v>15948.190679663499</v>
      </c>
      <c r="C353" s="2">
        <v>12662.4666666666</v>
      </c>
      <c r="D353" s="2">
        <v>12662.4666666666</v>
      </c>
      <c r="E353" s="2">
        <v>12662.4666666666</v>
      </c>
      <c r="F353" s="2">
        <v>12662.4666666666</v>
      </c>
      <c r="G353" s="2">
        <v>12662.4666666666</v>
      </c>
      <c r="H353" s="2">
        <v>12662.4666666666</v>
      </c>
      <c r="I353" s="2">
        <v>12662.4666666666</v>
      </c>
      <c r="J353" s="2">
        <v>12662.4666666666</v>
      </c>
      <c r="K353" s="2">
        <v>12662.4666666666</v>
      </c>
      <c r="L353" s="2">
        <v>15554.3543543543</v>
      </c>
      <c r="M353" s="2">
        <v>15554.3543543543</v>
      </c>
      <c r="N353" s="2">
        <v>15554.3543543543</v>
      </c>
      <c r="O353" s="2">
        <v>15554.3543543543</v>
      </c>
      <c r="P353" s="2">
        <v>15554.3543543543</v>
      </c>
      <c r="Q353" s="2">
        <v>15554.3543543543</v>
      </c>
      <c r="R353" s="2">
        <v>15816.592721086099</v>
      </c>
      <c r="S353" s="2">
        <v>15816.592721086099</v>
      </c>
      <c r="T353" s="2">
        <v>15816.592721086099</v>
      </c>
      <c r="U353" s="2">
        <v>15816.592721086099</v>
      </c>
      <c r="V353" s="2">
        <v>15816.592721086099</v>
      </c>
      <c r="W353" s="2">
        <v>15816.592721086099</v>
      </c>
      <c r="X353" s="2">
        <v>15816.592721086099</v>
      </c>
      <c r="Y353" s="2">
        <v>15816.592721086099</v>
      </c>
      <c r="Z353" s="2">
        <v>15816.592721086099</v>
      </c>
      <c r="AA353" s="2">
        <v>15816.592721086099</v>
      </c>
      <c r="AB353" s="2">
        <v>15816.592721086099</v>
      </c>
      <c r="AC353" s="2">
        <v>15816.592721086099</v>
      </c>
      <c r="AD353" s="2">
        <v>15816.592721086099</v>
      </c>
      <c r="AE353" s="2">
        <v>15816.592721086099</v>
      </c>
      <c r="AF353" s="2">
        <v>15816.592721086099</v>
      </c>
      <c r="AG353" s="2">
        <v>15816.592721086099</v>
      </c>
      <c r="AH353" s="2">
        <v>15816.592721086099</v>
      </c>
      <c r="AI353" s="2">
        <v>15816.592721086099</v>
      </c>
      <c r="AJ353" s="2">
        <v>15816.592721086099</v>
      </c>
      <c r="AK353" s="2">
        <v>15816.592721086099</v>
      </c>
      <c r="AL353" s="2">
        <v>15816.592721086099</v>
      </c>
      <c r="AN353" s="1">
        <f t="shared" ref="AN353:AN355" si="60">MEDIAN(B353:AL353)</f>
        <v>15816.592721086099</v>
      </c>
      <c r="AO353" s="1">
        <f t="shared" ref="AO353:AO355" si="61">AVERAGE(B353:AL353)</f>
        <v>15010.404431043162</v>
      </c>
      <c r="AP353" s="1">
        <f t="shared" ref="AP353:AP355" si="62">MIN(B353:AL353)</f>
        <v>12662.4666666666</v>
      </c>
      <c r="AQ353" s="1">
        <f t="shared" ref="AQ353:AQ355" si="63">MAX(B353:AL353)</f>
        <v>15948.190679663499</v>
      </c>
      <c r="AR353" s="1">
        <f t="shared" ref="AR353:AR355" si="64">STDEV(B353:AL353)</f>
        <v>1353.1729031555849</v>
      </c>
    </row>
    <row r="354" spans="1:50" x14ac:dyDescent="0.2">
      <c r="A354" s="2" t="str">
        <v>{"InfraID":"Edge-Pi4","device":"wlan0","instance":"129.127.231.162:9100","job":"node","label":"Network Receive Rate (Bytes/Sec)"}</v>
      </c>
      <c r="B354" s="2">
        <v>20005.532964468999</v>
      </c>
      <c r="C354" s="2">
        <v>20005.532964468999</v>
      </c>
      <c r="D354" s="2">
        <v>20005.532964468999</v>
      </c>
      <c r="E354" s="2">
        <v>20005.532964468999</v>
      </c>
      <c r="F354" s="2">
        <v>20005.532964468999</v>
      </c>
      <c r="G354" s="2">
        <v>20005.532964468999</v>
      </c>
      <c r="H354" s="2">
        <v>20005.532964468999</v>
      </c>
      <c r="I354" s="2">
        <v>20005.532964468999</v>
      </c>
      <c r="J354" s="2">
        <v>20005.532964468999</v>
      </c>
      <c r="K354" s="2">
        <v>13399.7953418014</v>
      </c>
      <c r="L354" s="2">
        <v>13399.7953418014</v>
      </c>
      <c r="M354" s="2">
        <v>13399.7953418014</v>
      </c>
      <c r="N354" s="2">
        <v>12762.282514499</v>
      </c>
      <c r="O354" s="2">
        <v>12762.282514499</v>
      </c>
      <c r="P354" s="2">
        <v>12762.282514499</v>
      </c>
      <c r="Q354" s="2">
        <v>12762.282514499</v>
      </c>
      <c r="R354" s="2">
        <v>12762.282514499</v>
      </c>
      <c r="S354" s="2">
        <v>12762.282514499</v>
      </c>
      <c r="T354" s="2">
        <v>17049.105951427799</v>
      </c>
      <c r="U354" s="2">
        <v>17049.105951427799</v>
      </c>
      <c r="V354" s="2">
        <v>17049.105951427799</v>
      </c>
      <c r="W354" s="2">
        <v>17049.105951427799</v>
      </c>
      <c r="X354" s="2">
        <v>17049.105951427799</v>
      </c>
      <c r="Y354" s="2">
        <v>17049.105951427799</v>
      </c>
      <c r="Z354" s="2">
        <v>17049.105951427799</v>
      </c>
      <c r="AA354" s="2">
        <v>17049.105951427799</v>
      </c>
      <c r="AB354" s="2">
        <v>17049.105951427799</v>
      </c>
      <c r="AC354" s="2">
        <v>17049.105951427799</v>
      </c>
      <c r="AD354" s="2">
        <v>17049.105951427799</v>
      </c>
      <c r="AE354" s="2">
        <v>17049.105951427799</v>
      </c>
      <c r="AF354" s="2">
        <v>17049.105951427799</v>
      </c>
      <c r="AG354" s="2">
        <v>17049.105951427799</v>
      </c>
      <c r="AH354" s="2">
        <v>17049.105951427799</v>
      </c>
      <c r="AI354" s="2">
        <v>17049.105951427799</v>
      </c>
      <c r="AJ354" s="2">
        <v>17049.105951427799</v>
      </c>
      <c r="AK354" s="2">
        <v>17049.105951427799</v>
      </c>
      <c r="AL354" s="2">
        <v>17049.105951427799</v>
      </c>
      <c r="AN354" s="1">
        <f t="shared" si="60"/>
        <v>17049.105951427799</v>
      </c>
      <c r="AO354" s="1">
        <f t="shared" si="61"/>
        <v>16777.186239722894</v>
      </c>
      <c r="AP354" s="1">
        <f t="shared" si="62"/>
        <v>12762.282514499</v>
      </c>
      <c r="AQ354" s="1">
        <f t="shared" si="63"/>
        <v>20005.532964468999</v>
      </c>
      <c r="AR354" s="1">
        <f t="shared" si="64"/>
        <v>2506.3357982447287</v>
      </c>
    </row>
    <row r="355" spans="1:50" x14ac:dyDescent="0.2">
      <c r="A355" s="2" t="str">
        <v>{"InfraID":"Edge-Pi4","device":"wlan0","instance":"129.127.231.168:9100","job":"node","label":"Network Receive Rate (Bytes/Sec)"}</v>
      </c>
      <c r="B355" s="2">
        <v>10455.369642023799</v>
      </c>
      <c r="C355" s="2">
        <v>10455.369642023799</v>
      </c>
      <c r="D355" s="2">
        <v>10455.369642023799</v>
      </c>
      <c r="E355" s="2">
        <v>10455.369642023799</v>
      </c>
      <c r="F355" s="2">
        <v>10455.369642023799</v>
      </c>
      <c r="G355" s="2">
        <v>10455.369642023799</v>
      </c>
      <c r="H355" s="2">
        <v>17949.345342339999</v>
      </c>
      <c r="I355" s="2">
        <v>17949.345342339999</v>
      </c>
      <c r="J355" s="2">
        <v>17949.345342339999</v>
      </c>
      <c r="K355" s="2">
        <v>17949.345342339999</v>
      </c>
      <c r="L355" s="2">
        <v>17949.345342339999</v>
      </c>
      <c r="M355" s="2">
        <v>17949.345342339999</v>
      </c>
      <c r="N355" s="2">
        <v>17949.345342339999</v>
      </c>
      <c r="O355" s="2">
        <v>17949.345342339999</v>
      </c>
      <c r="P355" s="2">
        <v>17949.345342339999</v>
      </c>
      <c r="Q355" s="2">
        <v>17949.345342339999</v>
      </c>
      <c r="R355" s="2">
        <v>17949.345342339999</v>
      </c>
      <c r="S355" s="2">
        <v>17949.345342339999</v>
      </c>
      <c r="T355" s="2">
        <v>17949.345342339999</v>
      </c>
      <c r="U355" s="2">
        <v>17949.345342339999</v>
      </c>
      <c r="V355" s="2">
        <v>17949.345342339999</v>
      </c>
      <c r="W355" s="2">
        <v>17949.345342339999</v>
      </c>
      <c r="X355" s="2">
        <v>17949.345342339999</v>
      </c>
      <c r="Y355" s="2">
        <v>17949.345342339999</v>
      </c>
      <c r="Z355" s="2">
        <v>17949.345342339999</v>
      </c>
      <c r="AA355" s="2">
        <v>17949.345342339999</v>
      </c>
      <c r="AB355" s="2">
        <v>17949.345342339999</v>
      </c>
      <c r="AC355" s="2">
        <v>17949.345342339999</v>
      </c>
      <c r="AD355" s="2">
        <v>17949.345342339999</v>
      </c>
      <c r="AE355" s="2">
        <v>17949.345342339999</v>
      </c>
      <c r="AF355" s="2">
        <v>17949.345342339999</v>
      </c>
      <c r="AG355" s="2">
        <v>17949.345342339999</v>
      </c>
      <c r="AH355" s="2">
        <v>17949.345342339999</v>
      </c>
      <c r="AI355" s="2">
        <v>17949.345342339999</v>
      </c>
      <c r="AJ355" s="2">
        <v>17949.345342339999</v>
      </c>
      <c r="AK355" s="2">
        <v>17949.345342339999</v>
      </c>
      <c r="AL355" s="2">
        <v>17949.345342339999</v>
      </c>
      <c r="AN355" s="1">
        <f t="shared" si="60"/>
        <v>17949.345342339999</v>
      </c>
      <c r="AO355" s="1">
        <f t="shared" si="61"/>
        <v>16734.106039586019</v>
      </c>
      <c r="AP355" s="1">
        <f t="shared" si="62"/>
        <v>10455.369642023799</v>
      </c>
      <c r="AQ355" s="1">
        <f t="shared" si="63"/>
        <v>17949.345342339999</v>
      </c>
      <c r="AR355" s="1">
        <f t="shared" si="64"/>
        <v>2800.3778909289354</v>
      </c>
    </row>
    <row r="356" spans="1:50" x14ac:dyDescent="0.2">
      <c r="A356" s="4" t="str">
        <v>{"InfraID":"Edge-Pi4","device":"wlp6s0","instance":"129.127.231.53:9100","job":"node","label":"Network Receive Rate (Bytes/Sec)"}</v>
      </c>
      <c r="B356" s="4">
        <v>6448.4439695472101</v>
      </c>
      <c r="C356" s="4">
        <v>6448.4439695472101</v>
      </c>
      <c r="D356" s="4">
        <v>6448.4439695472101</v>
      </c>
      <c r="E356" s="4">
        <v>6448.4439695472101</v>
      </c>
      <c r="F356" s="4">
        <v>6448.4439695472101</v>
      </c>
      <c r="G356" s="4">
        <v>6448.4439695472101</v>
      </c>
      <c r="H356" s="4">
        <v>6448.4439695472101</v>
      </c>
      <c r="I356" s="4">
        <v>10450.8871003601</v>
      </c>
      <c r="J356" s="4">
        <v>10450.8871003601</v>
      </c>
      <c r="K356" s="4">
        <v>10450.8871003601</v>
      </c>
      <c r="L356" s="4">
        <v>10450.8871003601</v>
      </c>
      <c r="M356" s="4">
        <v>10450.8871003601</v>
      </c>
      <c r="N356" s="4">
        <v>10450.8871003601</v>
      </c>
      <c r="O356" s="4">
        <v>10450.8871003601</v>
      </c>
      <c r="P356" s="4">
        <v>10450.8871003601</v>
      </c>
      <c r="Q356" s="4">
        <v>10450.8871003601</v>
      </c>
      <c r="R356" s="4">
        <v>8478.6235430198394</v>
      </c>
      <c r="S356" s="4">
        <v>8478.6235430198394</v>
      </c>
      <c r="T356" s="4">
        <v>8478.6235430198394</v>
      </c>
      <c r="U356" s="4">
        <v>8478.6235430198394</v>
      </c>
      <c r="V356" s="4">
        <v>8478.6235430198394</v>
      </c>
      <c r="W356" s="4">
        <v>8478.6235430198394</v>
      </c>
      <c r="X356" s="4">
        <v>8478.6235430198394</v>
      </c>
      <c r="Y356" s="4">
        <v>8478.6235430198394</v>
      </c>
      <c r="Z356" s="4">
        <v>8478.6235430198394</v>
      </c>
      <c r="AA356" s="4">
        <v>8478.6235430198394</v>
      </c>
      <c r="AB356" s="4">
        <v>8478.6235430198394</v>
      </c>
      <c r="AC356" s="4">
        <v>8478.6235430198394</v>
      </c>
      <c r="AD356" s="4">
        <v>8478.6235430198394</v>
      </c>
      <c r="AE356" s="4">
        <v>8478.6235430198394</v>
      </c>
      <c r="AF356" s="4">
        <v>8478.6235430198394</v>
      </c>
      <c r="AG356" s="4">
        <v>8478.6235430198394</v>
      </c>
      <c r="AH356" s="4">
        <v>8478.6235430198394</v>
      </c>
      <c r="AI356" s="4">
        <v>8478.6235430198394</v>
      </c>
      <c r="AJ356" s="4">
        <v>8478.6235430198394</v>
      </c>
      <c r="AK356" s="4">
        <v>8478.6235430198394</v>
      </c>
      <c r="AL356" s="4">
        <v>8478.6235430198394</v>
      </c>
      <c r="AT356" s="1">
        <f>MEDIAN($B356:$AL356)</f>
        <v>8478.6235430198394</v>
      </c>
      <c r="AU356" s="1">
        <f>AVERAGE($B356:$AL356)</f>
        <v>8574.2752998239957</v>
      </c>
      <c r="AV356" s="1">
        <f>MIN($B356:$AL356)</f>
        <v>6448.4439695472101</v>
      </c>
      <c r="AW356" s="1">
        <f>MAX($B356:$AL356)</f>
        <v>10450.8871003601</v>
      </c>
      <c r="AX356" s="1">
        <f>STDEV($B356:$AL356)</f>
        <v>1328.3374424119329</v>
      </c>
    </row>
    <row r="357" spans="1:50" x14ac:dyDescent="0.2">
      <c r="A357" t="str">
        <v>{"InfraID":"Edge-Pi4","device":"docker0","instance":"129.127.230.61:9100","job":"node","label":"Network Send Rate (Bytes/Sec)"}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50" x14ac:dyDescent="0.2">
      <c r="A358" t="str">
        <v>{"InfraID":"Edge-Pi4","device":"docker0","instance":"129.127.231.125:9100","job":"node","label":"Network Send Rate (Bytes/Sec)"}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50" x14ac:dyDescent="0.2">
      <c r="A359" t="str">
        <v>{"InfraID":"Edge-Pi4","device":"docker0","instance":"129.127.231.162:9100","job":"node","label":"Network Send Rate (Bytes/Sec)"}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50" x14ac:dyDescent="0.2">
      <c r="A360" t="str">
        <v>{"InfraID":"Edge-Pi4","device":"docker0","instance":"129.127.231.168:9100","job":"node","label":"Network Send Rate (Bytes/Sec)"}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50" x14ac:dyDescent="0.2">
      <c r="A361" t="str">
        <v>{"InfraID":"Edge-Pi4","device":"docker0","instance":"129.127.231.53:9100","job":"node","label":"Network Send Rate (Bytes/Sec)"}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50" x14ac:dyDescent="0.2">
      <c r="A362" t="str">
        <v>{"InfraID":"Edge-Pi4","device":"eno1","instance":"129.127.231.53:9100","job":"node","label":"Network Send Rate (Bytes/Sec)"}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50" x14ac:dyDescent="0.2">
      <c r="A363" t="str">
        <v>{"InfraID":"Edge-Pi4","device":"enp5s0","instance":"129.127.231.53:9100","job":"node","label":"Network Send Rate (Bytes/Sec)"}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50" x14ac:dyDescent="0.2">
      <c r="A364" t="str">
        <v>{"InfraID":"Edge-Pi4","device":"eth0","instance":"129.127.230.61:9100","job":"node","label":"Network Send Rate (Bytes/Sec)"}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50" x14ac:dyDescent="0.2">
      <c r="A365" t="str">
        <v>{"InfraID":"Edge-Pi4","device":"eth0","instance":"129.127.231.125:9100","job":"node","label":"Network Send Rate (Bytes/Sec)"}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50" x14ac:dyDescent="0.2">
      <c r="A366" t="str">
        <v>{"InfraID":"Edge-Pi4","device":"eth0","instance":"129.127.231.162:9100","job":"node","label":"Network Send Rate (Bytes/Sec)"}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50" x14ac:dyDescent="0.2">
      <c r="A367" t="str">
        <v>{"InfraID":"Edge-Pi4","device":"eth0","instance":"129.127.231.168:9100","job":"node","label":"Network Send Rate (Bytes/Sec)"}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50" x14ac:dyDescent="0.2">
      <c r="A368" t="str">
        <v>{"InfraID":"Edge-Pi4","device":"lo","instance":"129.127.230.61:9100","job":"node","label":"Network Send Rate (Bytes/Sec)"}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56" x14ac:dyDescent="0.2">
      <c r="A369" t="str">
        <v>{"InfraID":"Edge-Pi4","device":"lo","instance":"129.127.231.125:9100","job":"node","label":"Network Send Rate (Bytes/Sec)"}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56" x14ac:dyDescent="0.2">
      <c r="A370" t="str">
        <v>{"InfraID":"Edge-Pi4","device":"lo","instance":"129.127.231.162:9100","job":"node","label":"Network Send Rate (Bytes/Sec)"}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</row>
    <row r="371" spans="1:56" x14ac:dyDescent="0.2">
      <c r="A371" t="str">
        <v>{"InfraID":"Edge-Pi4","device":"lo","instance":"129.127.231.168:9100","job":"node","label":"Network Send Rate (Bytes/Sec)"}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56" x14ac:dyDescent="0.2">
      <c r="A372" t="str">
        <v>{"InfraID":"Edge-Pi4","device":"lo","instance":"129.127.231.53:9100","job":"node","label":"Network Send Rate (Bytes/Sec)"}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56" x14ac:dyDescent="0.2">
      <c r="A373" s="2" t="str">
        <v>{"InfraID":"Edge-Pi4","device":"wlan0","instance":"129.127.230.61:9100","job":"node","label":"Network Send Rate (Bytes/Sec)"}</v>
      </c>
      <c r="B373" s="2">
        <v>25570.808978567798</v>
      </c>
      <c r="C373" s="2">
        <v>25570.808978567798</v>
      </c>
      <c r="D373" s="2">
        <v>25570.808978567798</v>
      </c>
      <c r="E373" s="2">
        <v>25570.808978567798</v>
      </c>
      <c r="F373" s="2">
        <v>22862.3541180393</v>
      </c>
      <c r="G373" s="2">
        <v>22862.3541180393</v>
      </c>
      <c r="H373" s="2">
        <v>22862.3541180393</v>
      </c>
      <c r="I373" s="2">
        <v>22862.3541180393</v>
      </c>
      <c r="J373" s="2">
        <v>22862.3541180393</v>
      </c>
      <c r="K373" s="2">
        <v>22862.3541180393</v>
      </c>
      <c r="L373" s="2">
        <v>22862.3541180393</v>
      </c>
      <c r="M373" s="2">
        <v>22862.3541180393</v>
      </c>
      <c r="N373" s="2">
        <v>22862.3541180393</v>
      </c>
      <c r="O373" s="2">
        <v>22862.3541180393</v>
      </c>
      <c r="P373" s="2">
        <v>22862.3541180393</v>
      </c>
      <c r="Q373" s="2">
        <v>22862.3541180393</v>
      </c>
      <c r="R373" s="2">
        <v>22862.3541180393</v>
      </c>
      <c r="S373" s="2">
        <v>22862.3541180393</v>
      </c>
      <c r="T373" s="2">
        <v>22862.3541180393</v>
      </c>
      <c r="U373" s="2">
        <v>22862.3541180393</v>
      </c>
      <c r="V373" s="2">
        <v>22862.3541180393</v>
      </c>
      <c r="W373" s="2">
        <v>22862.3541180393</v>
      </c>
      <c r="X373" s="2">
        <v>22862.3541180393</v>
      </c>
      <c r="Y373" s="2">
        <v>22862.3541180393</v>
      </c>
      <c r="Z373" s="2">
        <v>22862.3541180393</v>
      </c>
      <c r="AA373" s="2">
        <v>22862.3541180393</v>
      </c>
      <c r="AB373" s="2">
        <v>22862.3541180393</v>
      </c>
      <c r="AC373" s="2">
        <v>22862.3541180393</v>
      </c>
      <c r="AD373" s="2">
        <v>22862.3541180393</v>
      </c>
      <c r="AE373" s="2">
        <v>22862.3541180393</v>
      </c>
      <c r="AF373" s="2">
        <v>22862.3541180393</v>
      </c>
      <c r="AG373" s="2">
        <v>22862.3541180393</v>
      </c>
      <c r="AH373" s="2">
        <v>22862.3541180393</v>
      </c>
      <c r="AI373" s="2">
        <v>22862.3541180393</v>
      </c>
      <c r="AJ373" s="2">
        <v>22862.3541180393</v>
      </c>
      <c r="AK373" s="2">
        <v>22862.3541180393</v>
      </c>
      <c r="AL373" s="2">
        <v>22862.3541180393</v>
      </c>
      <c r="AN373" s="1">
        <f>MEDIAN(B373:AL373)</f>
        <v>22862.3541180393</v>
      </c>
      <c r="AO373" s="1">
        <f>AVERAGE(B373:AL373)</f>
        <v>23155.16004890723</v>
      </c>
      <c r="AP373" s="1">
        <f>MIN(B373:AL373)</f>
        <v>22862.3541180393</v>
      </c>
      <c r="AQ373" s="1">
        <f>MAX(B373:AL373)</f>
        <v>25570.808978567798</v>
      </c>
      <c r="AR373" s="1">
        <f>STDEV(B373:AL373)</f>
        <v>852.62184433074049</v>
      </c>
      <c r="AT373" s="1">
        <f>MEDIAN(B373:AL376)</f>
        <v>27678.8871468125</v>
      </c>
      <c r="AU373" s="1">
        <f>AVERAGE(B373:AL376)</f>
        <v>26847.358488766851</v>
      </c>
      <c r="AV373" s="1">
        <f>MIN(B373:AL376)</f>
        <v>19136.990867275501</v>
      </c>
      <c r="AW373" s="1">
        <f>MAX(B373:AL376)</f>
        <v>32694.087060862599</v>
      </c>
      <c r="AX373">
        <f>STDEV(B373:AL376)</f>
        <v>3561.3281151832007</v>
      </c>
    </row>
    <row r="374" spans="1:56" x14ac:dyDescent="0.2">
      <c r="A374" s="2" t="str">
        <v>{"InfraID":"Edge-Pi4","device":"wlan0","instance":"129.127.231.125:9100","job":"node","label":"Network Send Rate (Bytes/Sec)"}</v>
      </c>
      <c r="B374" s="2">
        <v>27892.0416611029</v>
      </c>
      <c r="C374" s="2">
        <v>24281.8</v>
      </c>
      <c r="D374" s="2">
        <v>24281.8</v>
      </c>
      <c r="E374" s="2">
        <v>24281.8</v>
      </c>
      <c r="F374" s="2">
        <v>24281.8</v>
      </c>
      <c r="G374" s="2">
        <v>24281.8</v>
      </c>
      <c r="H374" s="2">
        <v>24281.8</v>
      </c>
      <c r="I374" s="2">
        <v>24281.8</v>
      </c>
      <c r="J374" s="2">
        <v>24281.8</v>
      </c>
      <c r="K374" s="2">
        <v>24281.8</v>
      </c>
      <c r="L374" s="2">
        <v>28344.9671894116</v>
      </c>
      <c r="M374" s="2">
        <v>28344.9671894116</v>
      </c>
      <c r="N374" s="2">
        <v>28344.9671894116</v>
      </c>
      <c r="O374" s="2">
        <v>28344.9671894116</v>
      </c>
      <c r="P374" s="2">
        <v>28344.9671894116</v>
      </c>
      <c r="Q374" s="2">
        <v>28344.9671894116</v>
      </c>
      <c r="R374" s="2">
        <v>27678.8871468125</v>
      </c>
      <c r="S374" s="2">
        <v>27678.8871468125</v>
      </c>
      <c r="T374" s="2">
        <v>27678.8871468125</v>
      </c>
      <c r="U374" s="2">
        <v>27678.8871468125</v>
      </c>
      <c r="V374" s="2">
        <v>27678.8871468125</v>
      </c>
      <c r="W374" s="2">
        <v>27678.8871468125</v>
      </c>
      <c r="X374" s="2">
        <v>27678.8871468125</v>
      </c>
      <c r="Y374" s="2">
        <v>27678.8871468125</v>
      </c>
      <c r="Z374" s="2">
        <v>27678.8871468125</v>
      </c>
      <c r="AA374" s="2">
        <v>27678.8871468125</v>
      </c>
      <c r="AB374" s="2">
        <v>27678.8871468125</v>
      </c>
      <c r="AC374" s="2">
        <v>27678.8871468125</v>
      </c>
      <c r="AD374" s="2">
        <v>27678.8871468125</v>
      </c>
      <c r="AE374" s="2">
        <v>27678.8871468125</v>
      </c>
      <c r="AF374" s="2">
        <v>27678.8871468125</v>
      </c>
      <c r="AG374" s="2">
        <v>27678.8871468125</v>
      </c>
      <c r="AH374" s="2">
        <v>27678.8871468125</v>
      </c>
      <c r="AI374" s="2">
        <v>27678.8871468125</v>
      </c>
      <c r="AJ374" s="2">
        <v>27678.8871468125</v>
      </c>
      <c r="AK374" s="2">
        <v>27678.8871468125</v>
      </c>
      <c r="AL374" s="2">
        <v>27678.8871468125</v>
      </c>
      <c r="AN374" s="1">
        <f t="shared" ref="AN374:AN376" si="65">MEDIAN(B374:AL374)</f>
        <v>27678.8871468125</v>
      </c>
      <c r="AO374" s="1">
        <f t="shared" ref="AO374:AO376" si="66">AVERAGE(B374:AL374)</f>
        <v>26966.342564341488</v>
      </c>
      <c r="AP374" s="1">
        <f t="shared" ref="AP374:AP376" si="67">MIN(B374:AL374)</f>
        <v>24281.8</v>
      </c>
      <c r="AQ374" s="1">
        <f t="shared" ref="AQ374:AQ376" si="68">MAX(B374:AL374)</f>
        <v>28344.9671894116</v>
      </c>
      <c r="AR374" s="1">
        <f t="shared" ref="AR374:AR376" si="69">STDEV(B374:AL374)</f>
        <v>1561.5482736950364</v>
      </c>
    </row>
    <row r="375" spans="1:56" x14ac:dyDescent="0.2">
      <c r="A375" s="2" t="str">
        <v>{"InfraID":"Edge-Pi4","device":"wlan0","instance":"129.127.231.162:9100","job":"node","label":"Network Send Rate (Bytes/Sec)"}</v>
      </c>
      <c r="B375" s="2">
        <v>32694.087060862599</v>
      </c>
      <c r="C375" s="2">
        <v>32694.087060862599</v>
      </c>
      <c r="D375" s="2">
        <v>32694.087060862599</v>
      </c>
      <c r="E375" s="2">
        <v>32694.087060862599</v>
      </c>
      <c r="F375" s="2">
        <v>32694.087060862599</v>
      </c>
      <c r="G375" s="2">
        <v>32694.087060862599</v>
      </c>
      <c r="H375" s="2">
        <v>32694.087060862599</v>
      </c>
      <c r="I375" s="2">
        <v>32694.087060862599</v>
      </c>
      <c r="J375" s="2">
        <v>32694.087060862599</v>
      </c>
      <c r="K375" s="2">
        <v>24071.7415967788</v>
      </c>
      <c r="L375" s="2">
        <v>24071.7415967788</v>
      </c>
      <c r="M375" s="2">
        <v>24071.7415967788</v>
      </c>
      <c r="N375" s="2">
        <v>23629.224718352099</v>
      </c>
      <c r="O375" s="2">
        <v>23629.224718352099</v>
      </c>
      <c r="P375" s="2">
        <v>23629.224718352099</v>
      </c>
      <c r="Q375" s="2">
        <v>23629.224718352099</v>
      </c>
      <c r="R375" s="2">
        <v>23629.224718352099</v>
      </c>
      <c r="S375" s="2">
        <v>23629.224718352099</v>
      </c>
      <c r="T375" s="2">
        <v>29018.0811315719</v>
      </c>
      <c r="U375" s="2">
        <v>29018.0811315719</v>
      </c>
      <c r="V375" s="2">
        <v>29018.0811315719</v>
      </c>
      <c r="W375" s="2">
        <v>29018.0811315719</v>
      </c>
      <c r="X375" s="2">
        <v>29018.0811315719</v>
      </c>
      <c r="Y375" s="2">
        <v>29018.0811315719</v>
      </c>
      <c r="Z375" s="2">
        <v>29018.0811315719</v>
      </c>
      <c r="AA375" s="2">
        <v>29018.0811315719</v>
      </c>
      <c r="AB375" s="2">
        <v>29018.0811315719</v>
      </c>
      <c r="AC375" s="2">
        <v>29018.0811315719</v>
      </c>
      <c r="AD375" s="2">
        <v>29018.0811315719</v>
      </c>
      <c r="AE375" s="2">
        <v>29018.0811315719</v>
      </c>
      <c r="AF375" s="2">
        <v>29018.0811315719</v>
      </c>
      <c r="AG375" s="2">
        <v>29018.0811315719</v>
      </c>
      <c r="AH375" s="2">
        <v>29018.0811315719</v>
      </c>
      <c r="AI375" s="2">
        <v>29018.0811315719</v>
      </c>
      <c r="AJ375" s="2">
        <v>29018.0811315719</v>
      </c>
      <c r="AK375" s="2">
        <v>29018.0811315719</v>
      </c>
      <c r="AL375" s="2">
        <v>29018.0811315719</v>
      </c>
      <c r="AN375" s="1">
        <f t="shared" si="65"/>
        <v>29018.0811315719</v>
      </c>
      <c r="AO375" s="1">
        <f t="shared" si="66"/>
        <v>28637.321571569682</v>
      </c>
      <c r="AP375" s="1">
        <f t="shared" si="67"/>
        <v>23629.224718352099</v>
      </c>
      <c r="AQ375" s="1">
        <f t="shared" si="68"/>
        <v>32694.087060862599</v>
      </c>
      <c r="AR375" s="1">
        <f t="shared" si="69"/>
        <v>3179.3188525833857</v>
      </c>
    </row>
    <row r="376" spans="1:56" x14ac:dyDescent="0.2">
      <c r="A376" s="2" t="str">
        <v>{"InfraID":"Edge-Pi4","device":"wlan0","instance":"129.127.231.168:9100","job":"node","label":"Network Send Rate (Bytes/Sec)"}</v>
      </c>
      <c r="B376" s="2">
        <v>19136.990867275501</v>
      </c>
      <c r="C376" s="2">
        <v>19136.990867275501</v>
      </c>
      <c r="D376" s="2">
        <v>19136.990867275501</v>
      </c>
      <c r="E376" s="2">
        <v>19136.990867275501</v>
      </c>
      <c r="F376" s="2">
        <v>19136.990867275501</v>
      </c>
      <c r="G376" s="2">
        <v>19136.990867275501</v>
      </c>
      <c r="H376" s="2">
        <v>30468.084396630798</v>
      </c>
      <c r="I376" s="2">
        <v>30468.084396630798</v>
      </c>
      <c r="J376" s="2">
        <v>30468.084396630798</v>
      </c>
      <c r="K376" s="2">
        <v>30468.084396630798</v>
      </c>
      <c r="L376" s="2">
        <v>30468.084396630798</v>
      </c>
      <c r="M376" s="2">
        <v>30468.084396630798</v>
      </c>
      <c r="N376" s="2">
        <v>30468.084396630798</v>
      </c>
      <c r="O376" s="2">
        <v>30468.084396630798</v>
      </c>
      <c r="P376" s="2">
        <v>30468.084396630798</v>
      </c>
      <c r="Q376" s="2">
        <v>30468.084396630798</v>
      </c>
      <c r="R376" s="2">
        <v>30468.084396630798</v>
      </c>
      <c r="S376" s="2">
        <v>30468.084396630798</v>
      </c>
      <c r="T376" s="2">
        <v>30468.084396630798</v>
      </c>
      <c r="U376" s="2">
        <v>30468.084396630798</v>
      </c>
      <c r="V376" s="2">
        <v>30468.084396630798</v>
      </c>
      <c r="W376" s="2">
        <v>30468.084396630798</v>
      </c>
      <c r="X376" s="2">
        <v>30468.084396630798</v>
      </c>
      <c r="Y376" s="2">
        <v>30468.084396630798</v>
      </c>
      <c r="Z376" s="2">
        <v>30468.084396630798</v>
      </c>
      <c r="AA376" s="2">
        <v>30468.084396630798</v>
      </c>
      <c r="AB376" s="2">
        <v>30468.084396630798</v>
      </c>
      <c r="AC376" s="2">
        <v>30468.084396630798</v>
      </c>
      <c r="AD376" s="2">
        <v>30468.084396630798</v>
      </c>
      <c r="AE376" s="2">
        <v>30468.084396630798</v>
      </c>
      <c r="AF376" s="2">
        <v>30468.084396630798</v>
      </c>
      <c r="AG376" s="2">
        <v>30468.084396630798</v>
      </c>
      <c r="AH376" s="2">
        <v>30468.084396630798</v>
      </c>
      <c r="AI376" s="2">
        <v>30468.084396630798</v>
      </c>
      <c r="AJ376" s="2">
        <v>30468.084396630798</v>
      </c>
      <c r="AK376" s="2">
        <v>30468.084396630798</v>
      </c>
      <c r="AL376" s="2">
        <v>30468.084396630798</v>
      </c>
      <c r="AN376" s="1">
        <f t="shared" si="65"/>
        <v>30468.084396630798</v>
      </c>
      <c r="AO376" s="1">
        <f t="shared" si="66"/>
        <v>28630.609770248844</v>
      </c>
      <c r="AP376" s="1">
        <f t="shared" si="67"/>
        <v>19136.990867275501</v>
      </c>
      <c r="AQ376" s="1">
        <f t="shared" si="68"/>
        <v>30468.084396630798</v>
      </c>
      <c r="AR376" s="1">
        <f t="shared" si="69"/>
        <v>4234.2469563006744</v>
      </c>
    </row>
    <row r="377" spans="1:56" x14ac:dyDescent="0.2">
      <c r="A377" s="4" t="str">
        <v>{"InfraID":"Edge-Pi4","device":"wlp6s0","instance":"129.127.231.53:9100","job":"node","label":"Network Send Rate (Bytes/Sec)"}</v>
      </c>
      <c r="B377" s="4">
        <v>11702.283958862001</v>
      </c>
      <c r="C377" s="4">
        <v>11702.283958862001</v>
      </c>
      <c r="D377" s="4">
        <v>11702.283958862001</v>
      </c>
      <c r="E377" s="4">
        <v>11702.283958862001</v>
      </c>
      <c r="F377" s="4">
        <v>11702.283958862001</v>
      </c>
      <c r="G377" s="4">
        <v>11702.283958862001</v>
      </c>
      <c r="H377" s="4">
        <v>11702.283958862001</v>
      </c>
      <c r="I377" s="4">
        <v>17834.007737115899</v>
      </c>
      <c r="J377" s="4">
        <v>17834.007737115899</v>
      </c>
      <c r="K377" s="4">
        <v>17834.007737115899</v>
      </c>
      <c r="L377" s="4">
        <v>17834.007737115899</v>
      </c>
      <c r="M377" s="4">
        <v>17834.007737115899</v>
      </c>
      <c r="N377" s="4">
        <v>17834.007737115899</v>
      </c>
      <c r="O377" s="4">
        <v>17834.007737115899</v>
      </c>
      <c r="P377" s="4">
        <v>17834.007737115899</v>
      </c>
      <c r="Q377" s="4">
        <v>17834.007737115899</v>
      </c>
      <c r="R377" s="4">
        <v>14878.8593291218</v>
      </c>
      <c r="S377" s="4">
        <v>14878.8593291218</v>
      </c>
      <c r="T377" s="4">
        <v>14878.8593291218</v>
      </c>
      <c r="U377" s="4">
        <v>14878.8593291218</v>
      </c>
      <c r="V377" s="4">
        <v>14878.8593291218</v>
      </c>
      <c r="W377" s="4">
        <v>14878.8593291218</v>
      </c>
      <c r="X377" s="4">
        <v>14878.8593291218</v>
      </c>
      <c r="Y377" s="4">
        <v>14878.8593291218</v>
      </c>
      <c r="Z377" s="4">
        <v>14878.8593291218</v>
      </c>
      <c r="AA377" s="4">
        <v>14878.8593291218</v>
      </c>
      <c r="AB377" s="4">
        <v>14878.8593291218</v>
      </c>
      <c r="AC377" s="4">
        <v>14878.8593291218</v>
      </c>
      <c r="AD377" s="4">
        <v>14878.8593291218</v>
      </c>
      <c r="AE377" s="4">
        <v>14878.8593291218</v>
      </c>
      <c r="AF377" s="4">
        <v>14878.8593291218</v>
      </c>
      <c r="AG377" s="4">
        <v>14878.8593291218</v>
      </c>
      <c r="AH377" s="4">
        <v>14878.8593291218</v>
      </c>
      <c r="AI377" s="4">
        <v>14878.8593291218</v>
      </c>
      <c r="AJ377" s="4">
        <v>14878.8593291218</v>
      </c>
      <c r="AK377" s="4">
        <v>14878.8593291218</v>
      </c>
      <c r="AL377" s="4">
        <v>14878.8593291218</v>
      </c>
      <c r="AT377" s="1">
        <f>MEDIAN($B377:$AL377)</f>
        <v>14878.8593291218</v>
      </c>
      <c r="AU377" s="1">
        <f>AVERAGE($B377:$AL377)</f>
        <v>14996.705493449601</v>
      </c>
      <c r="AV377" s="1">
        <f>MIN($B377:$AL377)</f>
        <v>11702.283958862001</v>
      </c>
      <c r="AW377" s="1">
        <f>MAX($B377:$AL377)</f>
        <v>17834.007737115899</v>
      </c>
      <c r="AX377" s="1">
        <f>STDEV($B377:$AL377)</f>
        <v>2032.4908843411617</v>
      </c>
    </row>
    <row r="378" spans="1:56" x14ac:dyDescent="0.2">
      <c r="A378" t="str">
        <v>{"InfraID":"Edge-Pi4","instance":"129.127.231.53:9100","job":"node","label":"CPU Wait Percentage"}</v>
      </c>
      <c r="B378">
        <v>0.21458528115355399</v>
      </c>
      <c r="C378">
        <v>0.21458528115355399</v>
      </c>
      <c r="D378">
        <v>0.21458528115355399</v>
      </c>
      <c r="E378">
        <v>0.21458528115355399</v>
      </c>
      <c r="F378">
        <v>0.21458528115355399</v>
      </c>
      <c r="G378">
        <v>0.21458528115355399</v>
      </c>
      <c r="H378">
        <v>0.21458528115355399</v>
      </c>
      <c r="I378">
        <v>0.248510382854016</v>
      </c>
      <c r="J378">
        <v>0.248510382854016</v>
      </c>
      <c r="K378">
        <v>0.248510382854016</v>
      </c>
      <c r="L378">
        <v>0.248510382854016</v>
      </c>
      <c r="M378">
        <v>0.248510382854016</v>
      </c>
      <c r="N378">
        <v>0.248510382854016</v>
      </c>
      <c r="O378">
        <v>0.248510382854016</v>
      </c>
      <c r="P378">
        <v>0.248510382854016</v>
      </c>
      <c r="Q378">
        <v>0.248510382854016</v>
      </c>
      <c r="R378">
        <v>0.22754026158892601</v>
      </c>
      <c r="S378">
        <v>0.22754026158892601</v>
      </c>
      <c r="T378">
        <v>0.22754026158892601</v>
      </c>
      <c r="U378">
        <v>0.22754026158892601</v>
      </c>
      <c r="V378">
        <v>0.22754026158892601</v>
      </c>
      <c r="W378">
        <v>0.22754026158892601</v>
      </c>
      <c r="X378">
        <v>0.22754026158892601</v>
      </c>
      <c r="Y378">
        <v>0.22754026158892601</v>
      </c>
      <c r="Z378">
        <v>0.22754026158892601</v>
      </c>
      <c r="AA378">
        <v>0.22754026158892601</v>
      </c>
      <c r="AB378">
        <v>0.22754026158892601</v>
      </c>
      <c r="AC378">
        <v>0.22754026158892601</v>
      </c>
      <c r="AD378">
        <v>0.22754026158892601</v>
      </c>
      <c r="AE378">
        <v>0.22754026158892601</v>
      </c>
      <c r="AF378">
        <v>0.22754026158892601</v>
      </c>
      <c r="AG378">
        <v>0.22754026158892601</v>
      </c>
      <c r="AH378">
        <v>0.22754026158892601</v>
      </c>
      <c r="AI378">
        <v>0.22754026158892601</v>
      </c>
      <c r="AJ378">
        <v>0.22754026158892601</v>
      </c>
      <c r="AK378">
        <v>0.22754026158892601</v>
      </c>
      <c r="AL378">
        <v>0.22754026158892601</v>
      </c>
    </row>
    <row r="379" spans="1:56" x14ac:dyDescent="0.2">
      <c r="A379" t="str">
        <v>{"InfraID":"Edge-Pi4","instance":"129.127.231.53:9100","job":"node","label":"IO Wait Percentage"}</v>
      </c>
      <c r="B379">
        <v>0.37174435688510898</v>
      </c>
      <c r="C379">
        <v>0.37174435688510898</v>
      </c>
      <c r="D379">
        <v>0.37174435688510898</v>
      </c>
      <c r="E379">
        <v>0.37174435688510898</v>
      </c>
      <c r="F379">
        <v>0.37174435688510898</v>
      </c>
      <c r="G379">
        <v>0.37174435688510898</v>
      </c>
      <c r="H379">
        <v>0.37174435688510898</v>
      </c>
      <c r="I379">
        <v>0.35638756725513898</v>
      </c>
      <c r="J379">
        <v>0.35638756725513898</v>
      </c>
      <c r="K379">
        <v>0.35638756725513898</v>
      </c>
      <c r="L379">
        <v>0.35638756725513898</v>
      </c>
      <c r="M379">
        <v>0.35638756725513898</v>
      </c>
      <c r="N379">
        <v>0.35638756725513898</v>
      </c>
      <c r="O379">
        <v>0.35638756725513898</v>
      </c>
      <c r="P379">
        <v>0.35638756725513898</v>
      </c>
      <c r="Q379">
        <v>0.35638756725513898</v>
      </c>
      <c r="R379">
        <v>0.36091956579783002</v>
      </c>
      <c r="S379">
        <v>0.36091956579783002</v>
      </c>
      <c r="T379">
        <v>0.36091956579783002</v>
      </c>
      <c r="U379">
        <v>0.36091956579783002</v>
      </c>
      <c r="V379">
        <v>0.36091956579783002</v>
      </c>
      <c r="W379">
        <v>0.36091956579783002</v>
      </c>
      <c r="X379">
        <v>0.36091956579783002</v>
      </c>
      <c r="Y379">
        <v>0.36091956579783002</v>
      </c>
      <c r="Z379">
        <v>0.36091956579783002</v>
      </c>
      <c r="AA379">
        <v>0.36091956579783002</v>
      </c>
      <c r="AB379">
        <v>0.36091956579783002</v>
      </c>
      <c r="AC379">
        <v>0.36091956579783002</v>
      </c>
      <c r="AD379">
        <v>0.36091956579783002</v>
      </c>
      <c r="AE379">
        <v>0.36091956579783002</v>
      </c>
      <c r="AF379">
        <v>0.36091956579783002</v>
      </c>
      <c r="AG379">
        <v>0.36091956579783002</v>
      </c>
      <c r="AH379">
        <v>0.36091956579783002</v>
      </c>
      <c r="AI379">
        <v>0.36091956579783002</v>
      </c>
      <c r="AJ379">
        <v>0.36091956579783002</v>
      </c>
      <c r="AK379">
        <v>0.36091956579783002</v>
      </c>
      <c r="AL379">
        <v>0.36091956579783002</v>
      </c>
    </row>
    <row r="380" spans="1:56" x14ac:dyDescent="0.2">
      <c r="A380" t="str">
        <v>{"InfraID":"Edge-Pi4","instance":"129.127.231.53:9100","job":"node","label":"Memory Wait Percentage"}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56" x14ac:dyDescent="0.2">
      <c r="A381" s="2" t="str">
        <v>{"InfraID":"Edge-Pi4","cpu":"0","instance":"129.127.230.61:9100","job":"node","mode":"idle","label":"CPU Usage Percentage"}</v>
      </c>
      <c r="B381" s="2">
        <v>9.5737582405726105</v>
      </c>
      <c r="C381" s="2">
        <v>9.5737582405726105</v>
      </c>
      <c r="D381" s="2">
        <v>9.5737582405726105</v>
      </c>
      <c r="E381" s="2">
        <v>9.5737582405726105</v>
      </c>
      <c r="F381" s="2">
        <v>8.5028342780849098</v>
      </c>
      <c r="G381" s="2">
        <v>8.5028342780849098</v>
      </c>
      <c r="H381" s="2">
        <v>8.5028342780849098</v>
      </c>
      <c r="I381" s="2">
        <v>8.5028342780849098</v>
      </c>
      <c r="J381" s="2">
        <v>8.5028342780849098</v>
      </c>
      <c r="K381" s="2">
        <v>8.5028342780849098</v>
      </c>
      <c r="L381" s="2">
        <v>8.5028342780849098</v>
      </c>
      <c r="M381" s="2">
        <v>8.5028342780849098</v>
      </c>
      <c r="N381" s="2">
        <v>8.5028342780849098</v>
      </c>
      <c r="O381" s="2">
        <v>8.5028342780849098</v>
      </c>
      <c r="P381" s="2">
        <v>8.5028342780849098</v>
      </c>
      <c r="Q381" s="2">
        <v>8.5028342780849098</v>
      </c>
      <c r="R381" s="2">
        <v>8.5028342780849098</v>
      </c>
      <c r="S381" s="2">
        <v>8.5028342780849098</v>
      </c>
      <c r="T381" s="2">
        <v>8.5028342780849098</v>
      </c>
      <c r="U381" s="2">
        <v>8.5028342780849098</v>
      </c>
      <c r="V381" s="2">
        <v>8.5028342780849098</v>
      </c>
      <c r="W381" s="2">
        <v>8.5028342780849098</v>
      </c>
      <c r="X381" s="2">
        <v>8.5028342780849098</v>
      </c>
      <c r="Y381" s="2">
        <v>8.5028342780849098</v>
      </c>
      <c r="Z381" s="2">
        <v>8.5028342780849098</v>
      </c>
      <c r="AA381" s="2">
        <v>8.5028342780849098</v>
      </c>
      <c r="AB381" s="2">
        <v>8.5028342780849098</v>
      </c>
      <c r="AC381" s="2">
        <v>8.5028342780849098</v>
      </c>
      <c r="AD381" s="2">
        <v>8.5028342780849098</v>
      </c>
      <c r="AE381" s="2">
        <v>8.5028342780849098</v>
      </c>
      <c r="AF381" s="2">
        <v>8.5028342780849098</v>
      </c>
      <c r="AG381" s="2">
        <v>8.5028342780849098</v>
      </c>
      <c r="AH381" s="2">
        <v>8.5028342780849098</v>
      </c>
      <c r="AI381" s="2">
        <v>8.5028342780849098</v>
      </c>
      <c r="AJ381" s="2">
        <v>8.5028342780849098</v>
      </c>
      <c r="AK381" s="2">
        <v>8.5028342780849098</v>
      </c>
      <c r="AL381" s="2">
        <v>8.5028342780849098</v>
      </c>
      <c r="AN381" s="1">
        <f>MEDIAN(B381:AL381)</f>
        <v>8.5028342780849098</v>
      </c>
      <c r="AO381" s="1">
        <f>AVERAGE(B381:AL381)</f>
        <v>8.6186098415970918</v>
      </c>
      <c r="AP381" s="1">
        <f>MIN(B381:AL381)</f>
        <v>8.5028342780849098</v>
      </c>
      <c r="AQ381" s="1">
        <f>MAX(B381:AL381)</f>
        <v>9.5737582405726105</v>
      </c>
      <c r="AR381" s="1">
        <f>STDEV(B381:AL381)</f>
        <v>0.33712696391627434</v>
      </c>
      <c r="AT381" s="1">
        <f>MEDIAN(B381:AL384)</f>
        <v>10.5314074123261</v>
      </c>
      <c r="AU381" s="1">
        <f>AVERAGE(B381:AL384)</f>
        <v>10.244899435494341</v>
      </c>
      <c r="AV381" s="1">
        <f>MIN(B381:AL384)</f>
        <v>7.1395240317777802</v>
      </c>
      <c r="AW381" s="1">
        <f>MAX(B381:AL384)</f>
        <v>13.939070728788799</v>
      </c>
      <c r="AX381">
        <f>STDEV(B381:AL384)</f>
        <v>1.5654526456325895</v>
      </c>
      <c r="AZ381">
        <f>MEDIAN($B381:$AL384,$B386:$AL389,$B391:$AL394,$B396:$AL399)</f>
        <v>8.4297961770302496</v>
      </c>
      <c r="BA381">
        <f>AVERAGE($B381:$AL384,$B386:$AL389,$B391:$AL394,$B396:$AL399)</f>
        <v>8.5000573363470906</v>
      </c>
      <c r="BB381">
        <f>MIN($B381:$AL384,$B386:$AL389,$B391:$AL394,$B396:$AL399)</f>
        <v>5.8019339779926602</v>
      </c>
      <c r="BC381">
        <f>MAX($B381:$AL384,$B386:$AL389,$B391:$AL394,$B396:$AL399)</f>
        <v>13.939070728788799</v>
      </c>
      <c r="BD381">
        <f>STDEV($B381:$AL384,$B386:$AL389,$B391:$AL394,$B396:$AL399)</f>
        <v>1.6394556256701416</v>
      </c>
    </row>
    <row r="382" spans="1:56" x14ac:dyDescent="0.2">
      <c r="A382" s="2" t="str">
        <v>{"InfraID":"Edge-Pi4","cpu":"0","instance":"129.127.231.125:9100","job":"node","mode":"idle","label":"CPU Usage Percentage"}</v>
      </c>
      <c r="B382" s="2">
        <v>11.470156229073799</v>
      </c>
      <c r="C382" s="2">
        <v>9.1333333333022892</v>
      </c>
      <c r="D382" s="2">
        <v>9.1333333333022892</v>
      </c>
      <c r="E382" s="2">
        <v>9.1333333333022892</v>
      </c>
      <c r="F382" s="2">
        <v>9.1333333333022892</v>
      </c>
      <c r="G382" s="2">
        <v>9.1333333333022892</v>
      </c>
      <c r="H382" s="2">
        <v>9.1333333333022892</v>
      </c>
      <c r="I382" s="2">
        <v>9.1333333333022892</v>
      </c>
      <c r="J382" s="2">
        <v>9.1333333333022892</v>
      </c>
      <c r="K382" s="2">
        <v>9.1333333333022892</v>
      </c>
      <c r="L382" s="2">
        <v>10.68846624397</v>
      </c>
      <c r="M382" s="2">
        <v>10.68846624397</v>
      </c>
      <c r="N382" s="2">
        <v>10.68846624397</v>
      </c>
      <c r="O382" s="2">
        <v>10.68846624397</v>
      </c>
      <c r="P382" s="2">
        <v>10.68846624397</v>
      </c>
      <c r="Q382" s="2">
        <v>10.68846624397</v>
      </c>
      <c r="R382" s="2">
        <v>10.5314074123261</v>
      </c>
      <c r="S382" s="2">
        <v>10.5314074123261</v>
      </c>
      <c r="T382" s="2">
        <v>10.5314074123261</v>
      </c>
      <c r="U382" s="2">
        <v>10.5314074123261</v>
      </c>
      <c r="V382" s="2">
        <v>10.5314074123261</v>
      </c>
      <c r="W382" s="2">
        <v>10.5314074123261</v>
      </c>
      <c r="X382" s="2">
        <v>10.5314074123261</v>
      </c>
      <c r="Y382" s="2">
        <v>10.5314074123261</v>
      </c>
      <c r="Z382" s="2">
        <v>10.5314074123261</v>
      </c>
      <c r="AA382" s="2">
        <v>10.5314074123261</v>
      </c>
      <c r="AB382" s="2">
        <v>10.5314074123261</v>
      </c>
      <c r="AC382" s="2">
        <v>10.5314074123261</v>
      </c>
      <c r="AD382" s="2">
        <v>10.5314074123261</v>
      </c>
      <c r="AE382" s="2">
        <v>10.5314074123261</v>
      </c>
      <c r="AF382" s="2">
        <v>10.5314074123261</v>
      </c>
      <c r="AG382" s="2">
        <v>10.5314074123261</v>
      </c>
      <c r="AH382" s="2">
        <v>10.5314074123261</v>
      </c>
      <c r="AI382" s="2">
        <v>10.5314074123261</v>
      </c>
      <c r="AJ382" s="2">
        <v>10.5314074123261</v>
      </c>
      <c r="AK382" s="2">
        <v>10.5314074123261</v>
      </c>
      <c r="AL382" s="2">
        <v>10.5314074123261</v>
      </c>
      <c r="AN382" s="1">
        <f t="shared" ref="AN382:AN384" si="70">MEDIAN(B382:AL382)</f>
        <v>10.5314074123261</v>
      </c>
      <c r="AO382" s="1">
        <f t="shared" ref="AO382:AO384" si="71">AVERAGE(B382:AL382)</f>
        <v>10.242175928417899</v>
      </c>
      <c r="AP382" s="1">
        <f t="shared" ref="AP382:AP384" si="72">MIN(B382:AL382)</f>
        <v>9.1333333333022892</v>
      </c>
      <c r="AQ382" s="1">
        <f t="shared" ref="AQ382:AQ384" si="73">MAX(B382:AL382)</f>
        <v>11.470156229073799</v>
      </c>
      <c r="AR382" s="1">
        <f t="shared" ref="AR382:AR384" si="74">STDEV(B382:AL382)</f>
        <v>0.65670737769267273</v>
      </c>
    </row>
    <row r="383" spans="1:56" x14ac:dyDescent="0.2">
      <c r="A383" s="2" t="str">
        <v>{"InfraID":"Edge-Pi4","cpu":"0","instance":"129.127.231.162:9100","job":"node","mode":"idle","label":"CPU Usage Percentage"}</v>
      </c>
      <c r="B383" s="2">
        <v>13.939070728788799</v>
      </c>
      <c r="C383" s="2">
        <v>13.939070728788799</v>
      </c>
      <c r="D383" s="2">
        <v>13.939070728788799</v>
      </c>
      <c r="E383" s="2">
        <v>13.939070728788799</v>
      </c>
      <c r="F383" s="2">
        <v>13.939070728788799</v>
      </c>
      <c r="G383" s="2">
        <v>13.939070728788799</v>
      </c>
      <c r="H383" s="2">
        <v>13.939070728788799</v>
      </c>
      <c r="I383" s="2">
        <v>13.939070728788799</v>
      </c>
      <c r="J383" s="2">
        <v>13.939070728788799</v>
      </c>
      <c r="K383" s="2">
        <v>10.573265410514001</v>
      </c>
      <c r="L383" s="2">
        <v>10.573265410514001</v>
      </c>
      <c r="M383" s="2">
        <v>10.573265410514001</v>
      </c>
      <c r="N383" s="2">
        <v>10.0726618226072</v>
      </c>
      <c r="O383" s="2">
        <v>10.0726618226072</v>
      </c>
      <c r="P383" s="2">
        <v>10.0726618226072</v>
      </c>
      <c r="Q383" s="2">
        <v>10.0726618226072</v>
      </c>
      <c r="R383" s="2">
        <v>10.0726618226072</v>
      </c>
      <c r="S383" s="2">
        <v>10.0726618226072</v>
      </c>
      <c r="T383" s="2">
        <v>11.962903656211701</v>
      </c>
      <c r="U383" s="2">
        <v>11.962903656211701</v>
      </c>
      <c r="V383" s="2">
        <v>11.962903656211701</v>
      </c>
      <c r="W383" s="2">
        <v>11.962903656211701</v>
      </c>
      <c r="X383" s="2">
        <v>11.962903656211701</v>
      </c>
      <c r="Y383" s="2">
        <v>11.962903656211701</v>
      </c>
      <c r="Z383" s="2">
        <v>11.962903656211701</v>
      </c>
      <c r="AA383" s="2">
        <v>11.962903656211701</v>
      </c>
      <c r="AB383" s="2">
        <v>11.962903656211701</v>
      </c>
      <c r="AC383" s="2">
        <v>11.962903656211701</v>
      </c>
      <c r="AD383" s="2">
        <v>11.962903656211701</v>
      </c>
      <c r="AE383" s="2">
        <v>11.962903656211701</v>
      </c>
      <c r="AF383" s="2">
        <v>11.962903656211701</v>
      </c>
      <c r="AG383" s="2">
        <v>11.962903656211701</v>
      </c>
      <c r="AH383" s="2">
        <v>11.962903656211701</v>
      </c>
      <c r="AI383" s="2">
        <v>11.962903656211701</v>
      </c>
      <c r="AJ383" s="2">
        <v>11.962903656211701</v>
      </c>
      <c r="AK383" s="2">
        <v>11.962903656211701</v>
      </c>
      <c r="AL383" s="2">
        <v>11.962903656211701</v>
      </c>
      <c r="AN383" s="1">
        <f t="shared" si="70"/>
        <v>11.962903656211701</v>
      </c>
      <c r="AO383" s="1">
        <f t="shared" si="71"/>
        <v>12.024393870116405</v>
      </c>
      <c r="AP383" s="1">
        <f t="shared" si="72"/>
        <v>10.0726618226072</v>
      </c>
      <c r="AQ383" s="1">
        <f t="shared" si="73"/>
        <v>13.939070728788799</v>
      </c>
      <c r="AR383" s="1">
        <f t="shared" si="74"/>
        <v>1.3148573694340087</v>
      </c>
    </row>
    <row r="384" spans="1:56" x14ac:dyDescent="0.2">
      <c r="A384" s="2" t="str">
        <v>{"InfraID":"Edge-Pi4","cpu":"0","instance":"129.127.231.168:9100","job":"node","mode":"idle","label":"CPU Usage Percentage"}</v>
      </c>
      <c r="B384" s="2">
        <v>7.1395240317777802</v>
      </c>
      <c r="C384" s="2">
        <v>7.1395240317777802</v>
      </c>
      <c r="D384" s="2">
        <v>7.1395240317777802</v>
      </c>
      <c r="E384" s="2">
        <v>7.1395240317777802</v>
      </c>
      <c r="F384" s="2">
        <v>7.1395240317777802</v>
      </c>
      <c r="G384" s="2">
        <v>7.1395240317777802</v>
      </c>
      <c r="H384" s="2">
        <v>10.6663330831495</v>
      </c>
      <c r="I384" s="2">
        <v>10.6663330831495</v>
      </c>
      <c r="J384" s="2">
        <v>10.6663330831495</v>
      </c>
      <c r="K384" s="2">
        <v>10.6663330831495</v>
      </c>
      <c r="L384" s="2">
        <v>10.6663330831495</v>
      </c>
      <c r="M384" s="2">
        <v>10.6663330831495</v>
      </c>
      <c r="N384" s="2">
        <v>10.6663330831495</v>
      </c>
      <c r="O384" s="2">
        <v>10.6663330831495</v>
      </c>
      <c r="P384" s="2">
        <v>10.6663330831495</v>
      </c>
      <c r="Q384" s="2">
        <v>10.6663330831495</v>
      </c>
      <c r="R384" s="2">
        <v>10.6663330831495</v>
      </c>
      <c r="S384" s="2">
        <v>10.6663330831495</v>
      </c>
      <c r="T384" s="2">
        <v>10.6663330831495</v>
      </c>
      <c r="U384" s="2">
        <v>10.6663330831495</v>
      </c>
      <c r="V384" s="2">
        <v>10.6663330831495</v>
      </c>
      <c r="W384" s="2">
        <v>10.6663330831495</v>
      </c>
      <c r="X384" s="2">
        <v>10.6663330831495</v>
      </c>
      <c r="Y384" s="2">
        <v>10.6663330831495</v>
      </c>
      <c r="Z384" s="2">
        <v>10.6663330831495</v>
      </c>
      <c r="AA384" s="2">
        <v>10.6663330831495</v>
      </c>
      <c r="AB384" s="2">
        <v>10.6663330831495</v>
      </c>
      <c r="AC384" s="2">
        <v>10.6663330831495</v>
      </c>
      <c r="AD384" s="2">
        <v>10.6663330831495</v>
      </c>
      <c r="AE384" s="2">
        <v>10.6663330831495</v>
      </c>
      <c r="AF384" s="2">
        <v>10.6663330831495</v>
      </c>
      <c r="AG384" s="2">
        <v>10.6663330831495</v>
      </c>
      <c r="AH384" s="2">
        <v>10.6663330831495</v>
      </c>
      <c r="AI384" s="2">
        <v>10.6663330831495</v>
      </c>
      <c r="AJ384" s="2">
        <v>10.6663330831495</v>
      </c>
      <c r="AK384" s="2">
        <v>10.6663330831495</v>
      </c>
      <c r="AL384" s="2">
        <v>10.6663330831495</v>
      </c>
      <c r="AN384" s="1">
        <f t="shared" si="70"/>
        <v>10.6663330831495</v>
      </c>
      <c r="AO384" s="1">
        <f t="shared" si="71"/>
        <v>10.094418101845974</v>
      </c>
      <c r="AP384" s="1">
        <f t="shared" si="72"/>
        <v>7.1395240317777802</v>
      </c>
      <c r="AQ384" s="1">
        <f t="shared" si="73"/>
        <v>10.6663330831495</v>
      </c>
      <c r="AR384" s="1">
        <f t="shared" si="74"/>
        <v>1.3179116783862443</v>
      </c>
    </row>
    <row r="385" spans="1:56" x14ac:dyDescent="0.2">
      <c r="A385" t="str">
        <v>{"InfraID":"Edge-Pi4","cpu":"0","instance":"129.127.231.53:9100","job":"node","mode":"idle","label":"CPU Usage Percentage"}</v>
      </c>
      <c r="B385">
        <v>0.62775477491213305</v>
      </c>
      <c r="C385">
        <v>0.62775477491213305</v>
      </c>
      <c r="D385">
        <v>0.62775477491213305</v>
      </c>
      <c r="E385">
        <v>0.62775477491213305</v>
      </c>
      <c r="F385">
        <v>0.62775477491213305</v>
      </c>
      <c r="G385">
        <v>0.62775477491213305</v>
      </c>
      <c r="H385">
        <v>0.62775477491213305</v>
      </c>
      <c r="I385">
        <v>1.06274178487261</v>
      </c>
      <c r="J385">
        <v>1.06274178487261</v>
      </c>
      <c r="K385">
        <v>1.06274178487261</v>
      </c>
      <c r="L385">
        <v>1.06274178487261</v>
      </c>
      <c r="M385">
        <v>1.06274178487261</v>
      </c>
      <c r="N385">
        <v>1.06274178487261</v>
      </c>
      <c r="O385">
        <v>1.06274178487261</v>
      </c>
      <c r="P385">
        <v>1.06274178487261</v>
      </c>
      <c r="Q385">
        <v>1.06274178487261</v>
      </c>
      <c r="R385">
        <v>0.814129371012981</v>
      </c>
      <c r="S385">
        <v>0.814129371012981</v>
      </c>
      <c r="T385">
        <v>0.814129371012981</v>
      </c>
      <c r="U385">
        <v>0.814129371012981</v>
      </c>
      <c r="V385">
        <v>0.814129371012981</v>
      </c>
      <c r="W385">
        <v>0.814129371012981</v>
      </c>
      <c r="X385">
        <v>0.814129371012981</v>
      </c>
      <c r="Y385">
        <v>0.814129371012981</v>
      </c>
      <c r="Z385">
        <v>0.814129371012981</v>
      </c>
      <c r="AA385">
        <v>0.814129371012981</v>
      </c>
      <c r="AB385">
        <v>0.814129371012981</v>
      </c>
      <c r="AC385">
        <v>0.814129371012981</v>
      </c>
      <c r="AD385">
        <v>0.814129371012981</v>
      </c>
      <c r="AE385">
        <v>0.814129371012981</v>
      </c>
      <c r="AF385">
        <v>0.814129371012981</v>
      </c>
      <c r="AG385">
        <v>0.814129371012981</v>
      </c>
      <c r="AH385">
        <v>0.814129371012981</v>
      </c>
      <c r="AI385">
        <v>0.814129371012981</v>
      </c>
      <c r="AJ385">
        <v>0.814129371012981</v>
      </c>
      <c r="AK385">
        <v>0.814129371012981</v>
      </c>
      <c r="AL385">
        <v>0.814129371012981</v>
      </c>
      <c r="AZ385">
        <f>MEDIAN($B385:$AL385,$B390:$AL390,$B395:$AL395,$B400:$AL404)</f>
        <v>0.814129371012981</v>
      </c>
      <c r="BA385">
        <f>AVERAGE($B385:$AL385,$B390:$AL390,$B395:$AL395,$B400:$AL404)</f>
        <v>0.9459967932811677</v>
      </c>
      <c r="BB385">
        <f>MIN($B385:$AL385,$B390:$AL390,$B395:$AL395,$B400:$AL404)</f>
        <v>0.42740750612664102</v>
      </c>
      <c r="BC385">
        <f>MAX($B385:$AL385,$B390:$AL390,$B395:$AL395,$B400:$AL404)</f>
        <v>1.8408999956310299</v>
      </c>
      <c r="BD385">
        <f>STDEV($B385:$AL385,$B390:$AL390,$B395:$AL395,$B400:$AL404)</f>
        <v>0.32731569037844682</v>
      </c>
    </row>
    <row r="386" spans="1:56" x14ac:dyDescent="0.2">
      <c r="A386" s="2" t="str">
        <v>{"InfraID":"Edge-Pi4","cpu":"1","instance":"129.127.230.61:9100","job":"node","mode":"idle","label":"CPU Usage Percentage"}</v>
      </c>
      <c r="B386" s="2">
        <v>7.6921023834525002</v>
      </c>
      <c r="C386" s="2">
        <v>7.6921023834525002</v>
      </c>
      <c r="D386" s="2">
        <v>7.6921023834525002</v>
      </c>
      <c r="E386" s="2">
        <v>7.6921023834525002</v>
      </c>
      <c r="F386" s="2">
        <v>7.9026342114193202</v>
      </c>
      <c r="G386" s="2">
        <v>7.9026342114193202</v>
      </c>
      <c r="H386" s="2">
        <v>7.9026342114193202</v>
      </c>
      <c r="I386" s="2">
        <v>7.9026342114193202</v>
      </c>
      <c r="J386" s="2">
        <v>7.9026342114193202</v>
      </c>
      <c r="K386" s="2">
        <v>7.9026342114193202</v>
      </c>
      <c r="L386" s="2">
        <v>7.9026342114193202</v>
      </c>
      <c r="M386" s="2">
        <v>7.9026342114193202</v>
      </c>
      <c r="N386" s="2">
        <v>7.9026342114193202</v>
      </c>
      <c r="O386" s="2">
        <v>7.9026342114193202</v>
      </c>
      <c r="P386" s="2">
        <v>7.9026342114193202</v>
      </c>
      <c r="Q386" s="2">
        <v>7.9026342114193202</v>
      </c>
      <c r="R386" s="2">
        <v>7.9026342114193202</v>
      </c>
      <c r="S386" s="2">
        <v>7.9026342114193202</v>
      </c>
      <c r="T386" s="2">
        <v>7.9026342114193202</v>
      </c>
      <c r="U386" s="2">
        <v>7.9026342114193202</v>
      </c>
      <c r="V386" s="2">
        <v>7.9026342114193202</v>
      </c>
      <c r="W386" s="2">
        <v>7.9026342114193202</v>
      </c>
      <c r="X386" s="2">
        <v>7.9026342114193202</v>
      </c>
      <c r="Y386" s="2">
        <v>7.9026342114193202</v>
      </c>
      <c r="Z386" s="2">
        <v>7.9026342114193202</v>
      </c>
      <c r="AA386" s="2">
        <v>7.9026342114193202</v>
      </c>
      <c r="AB386" s="2">
        <v>7.9026342114193202</v>
      </c>
      <c r="AC386" s="2">
        <v>7.9026342114193202</v>
      </c>
      <c r="AD386" s="2">
        <v>7.9026342114193202</v>
      </c>
      <c r="AE386" s="2">
        <v>7.9026342114193202</v>
      </c>
      <c r="AF386" s="2">
        <v>7.9026342114193202</v>
      </c>
      <c r="AG386" s="2">
        <v>7.9026342114193202</v>
      </c>
      <c r="AH386" s="2">
        <v>7.9026342114193202</v>
      </c>
      <c r="AI386" s="2">
        <v>7.9026342114193202</v>
      </c>
      <c r="AJ386" s="2">
        <v>7.9026342114193202</v>
      </c>
      <c r="AK386" s="2">
        <v>7.9026342114193202</v>
      </c>
      <c r="AL386" s="2">
        <v>7.9026342114193202</v>
      </c>
      <c r="AN386" s="1">
        <f>MEDIAN(B386:AL386)</f>
        <v>7.9026342114193202</v>
      </c>
      <c r="AO386" s="1">
        <f>AVERAGE(B386:AL386)</f>
        <v>7.8798740138012855</v>
      </c>
      <c r="AP386" s="1">
        <f>MIN(B386:AL386)</f>
        <v>7.6921023834525002</v>
      </c>
      <c r="AQ386" s="1">
        <f>MAX(B386:AL386)</f>
        <v>7.9026342114193202</v>
      </c>
      <c r="AR386" s="1">
        <f>STDEV(B386:AL386)</f>
        <v>6.6275439206088763E-2</v>
      </c>
      <c r="AT386" s="1">
        <f>MEDIAN(B386:AL389)</f>
        <v>7.7966855744374604</v>
      </c>
      <c r="AU386" s="1">
        <f>AVERAGE(B386:AL389)</f>
        <v>7.7863540426420998</v>
      </c>
      <c r="AV386" s="1">
        <f>MIN(B386:AL389)</f>
        <v>5.8619308320422103</v>
      </c>
      <c r="AW386" s="1">
        <f>MAX(B386:AL389)</f>
        <v>10.6726218250564</v>
      </c>
      <c r="AX386">
        <f>STDEV(B386:AL389)</f>
        <v>0.88388094964774633</v>
      </c>
    </row>
    <row r="387" spans="1:56" x14ac:dyDescent="0.2">
      <c r="A387" s="2" t="str">
        <v>{"InfraID":"Edge-Pi4","cpu":"1","instance":"129.127.231.125:9100","job":"node","mode":"idle","label":"CPU Usage Percentage"}</v>
      </c>
      <c r="B387" s="2">
        <v>5.8619308320422103</v>
      </c>
      <c r="C387" s="2">
        <v>7.7999999998913498</v>
      </c>
      <c r="D387" s="2">
        <v>7.7999999998913498</v>
      </c>
      <c r="E387" s="2">
        <v>7.7999999998913498</v>
      </c>
      <c r="F387" s="2">
        <v>7.7999999998913498</v>
      </c>
      <c r="G387" s="2">
        <v>7.7999999998913498</v>
      </c>
      <c r="H387" s="2">
        <v>7.7999999998913498</v>
      </c>
      <c r="I387" s="2">
        <v>7.7999999998913498</v>
      </c>
      <c r="J387" s="2">
        <v>7.7999999998913498</v>
      </c>
      <c r="K387" s="2">
        <v>7.7999999998913498</v>
      </c>
      <c r="L387" s="2">
        <v>7.7966855744374604</v>
      </c>
      <c r="M387" s="2">
        <v>7.7966855744374604</v>
      </c>
      <c r="N387" s="2">
        <v>7.7966855744374604</v>
      </c>
      <c r="O387" s="2">
        <v>7.7966855744374604</v>
      </c>
      <c r="P387" s="2">
        <v>7.7966855744374604</v>
      </c>
      <c r="Q387" s="2">
        <v>7.7966855744374604</v>
      </c>
      <c r="R387" s="2">
        <v>7.3623111051184997</v>
      </c>
      <c r="S387" s="2">
        <v>7.3623111051184997</v>
      </c>
      <c r="T387" s="2">
        <v>7.3623111051184997</v>
      </c>
      <c r="U387" s="2">
        <v>7.3623111051184997</v>
      </c>
      <c r="V387" s="2">
        <v>7.3623111051184997</v>
      </c>
      <c r="W387" s="2">
        <v>7.3623111051184997</v>
      </c>
      <c r="X387" s="2">
        <v>7.3623111051184997</v>
      </c>
      <c r="Y387" s="2">
        <v>7.3623111051184997</v>
      </c>
      <c r="Z387" s="2">
        <v>7.3623111051184997</v>
      </c>
      <c r="AA387" s="2">
        <v>7.3623111051184997</v>
      </c>
      <c r="AB387" s="2">
        <v>7.3623111051184997</v>
      </c>
      <c r="AC387" s="2">
        <v>7.3623111051184997</v>
      </c>
      <c r="AD387" s="2">
        <v>7.3623111051184997</v>
      </c>
      <c r="AE387" s="2">
        <v>7.3623111051184997</v>
      </c>
      <c r="AF387" s="2">
        <v>7.3623111051184997</v>
      </c>
      <c r="AG387" s="2">
        <v>7.3623111051184997</v>
      </c>
      <c r="AH387" s="2">
        <v>7.3623111051184997</v>
      </c>
      <c r="AI387" s="2">
        <v>7.3623111051184997</v>
      </c>
      <c r="AJ387" s="2">
        <v>7.3623111051184997</v>
      </c>
      <c r="AK387" s="2">
        <v>7.3623111051184997</v>
      </c>
      <c r="AL387" s="2">
        <v>7.3623111051184997</v>
      </c>
      <c r="AN387" s="1">
        <f t="shared" ref="AN387:AN389" si="75">MEDIAN(B387:AL387)</f>
        <v>7.3623111051184997</v>
      </c>
      <c r="AO387" s="1">
        <f t="shared" ref="AO387:AO389" si="76">AVERAGE(B387:AL387)</f>
        <v>7.4986642563561503</v>
      </c>
      <c r="AP387" s="1">
        <f t="shared" ref="AP387:AP389" si="77">MIN(B387:AL387)</f>
        <v>5.8619308320422103</v>
      </c>
      <c r="AQ387" s="1">
        <f t="shared" ref="AQ387:AQ389" si="78">MAX(B387:AL387)</f>
        <v>7.7999999998913498</v>
      </c>
      <c r="AR387" s="1">
        <f t="shared" ref="AR387:AR389" si="79">STDEV(B387:AL387)</f>
        <v>0.35037525242153528</v>
      </c>
    </row>
    <row r="388" spans="1:56" x14ac:dyDescent="0.2">
      <c r="A388" s="2" t="str">
        <v>{"InfraID":"Edge-Pi4","cpu":"1","instance":"129.127.231.162:9100","job":"node","mode":"idle","label":"CPU Usage Percentage"}</v>
      </c>
      <c r="B388" s="2">
        <v>10.6726218250564</v>
      </c>
      <c r="C388" s="2">
        <v>10.6726218250564</v>
      </c>
      <c r="D388" s="2">
        <v>10.6726218250564</v>
      </c>
      <c r="E388" s="2">
        <v>10.6726218250564</v>
      </c>
      <c r="F388" s="2">
        <v>10.6726218250564</v>
      </c>
      <c r="G388" s="2">
        <v>10.6726218250564</v>
      </c>
      <c r="H388" s="2">
        <v>10.6726218250564</v>
      </c>
      <c r="I388" s="2">
        <v>10.6726218250564</v>
      </c>
      <c r="J388" s="2">
        <v>10.6726218250564</v>
      </c>
      <c r="K388" s="2">
        <v>6.8805196538917803</v>
      </c>
      <c r="L388" s="2">
        <v>6.8805196538917803</v>
      </c>
      <c r="M388" s="2">
        <v>6.8805196538917803</v>
      </c>
      <c r="N388" s="2">
        <v>7.0728618091971898</v>
      </c>
      <c r="O388" s="2">
        <v>7.0728618091971898</v>
      </c>
      <c r="P388" s="2">
        <v>7.0728618091971898</v>
      </c>
      <c r="Q388" s="2">
        <v>7.0728618091971898</v>
      </c>
      <c r="R388" s="2">
        <v>7.0728618091971898</v>
      </c>
      <c r="S388" s="2">
        <v>7.0728618091971898</v>
      </c>
      <c r="T388" s="2">
        <v>8.1598612224121592</v>
      </c>
      <c r="U388" s="2">
        <v>8.1598612224121592</v>
      </c>
      <c r="V388" s="2">
        <v>8.1598612224121592</v>
      </c>
      <c r="W388" s="2">
        <v>8.1598612224121592</v>
      </c>
      <c r="X388" s="2">
        <v>8.1598612224121592</v>
      </c>
      <c r="Y388" s="2">
        <v>8.1598612224121592</v>
      </c>
      <c r="Z388" s="2">
        <v>8.1598612224121592</v>
      </c>
      <c r="AA388" s="2">
        <v>8.1598612224121592</v>
      </c>
      <c r="AB388" s="2">
        <v>8.1598612224121592</v>
      </c>
      <c r="AC388" s="2">
        <v>8.1598612224121592</v>
      </c>
      <c r="AD388" s="2">
        <v>8.1598612224121592</v>
      </c>
      <c r="AE388" s="2">
        <v>8.1598612224121592</v>
      </c>
      <c r="AF388" s="2">
        <v>8.1598612224121592</v>
      </c>
      <c r="AG388" s="2">
        <v>8.1598612224121592</v>
      </c>
      <c r="AH388" s="2">
        <v>8.1598612224121592</v>
      </c>
      <c r="AI388" s="2">
        <v>8.1598612224121592</v>
      </c>
      <c r="AJ388" s="2">
        <v>8.1598612224121592</v>
      </c>
      <c r="AK388" s="2">
        <v>8.1598612224121592</v>
      </c>
      <c r="AL388" s="2">
        <v>8.1598612224121592</v>
      </c>
      <c r="AN388" s="1">
        <f t="shared" si="75"/>
        <v>8.1598612224121592</v>
      </c>
      <c r="AO388" s="1">
        <f t="shared" si="76"/>
        <v>8.4910726883296448</v>
      </c>
      <c r="AP388" s="1">
        <f t="shared" si="77"/>
        <v>6.8805196538917803</v>
      </c>
      <c r="AQ388" s="1">
        <f t="shared" si="78"/>
        <v>10.6726218250564</v>
      </c>
      <c r="AR388" s="1">
        <f t="shared" si="79"/>
        <v>1.3412919270435879</v>
      </c>
    </row>
    <row r="389" spans="1:56" x14ac:dyDescent="0.2">
      <c r="A389" s="2" t="str">
        <v>{"InfraID":"Edge-Pi4","cpu":"1","instance":"129.127.231.168:9100","job":"node","mode":"idle","label":"CPU Usage Percentage"}</v>
      </c>
      <c r="B389" s="2">
        <v>5.8729418039107699</v>
      </c>
      <c r="C389" s="2">
        <v>5.8729418039107699</v>
      </c>
      <c r="D389" s="2">
        <v>5.8729418039107699</v>
      </c>
      <c r="E389" s="2">
        <v>5.8729418039107699</v>
      </c>
      <c r="F389" s="2">
        <v>5.8729418039107699</v>
      </c>
      <c r="G389" s="2">
        <v>5.8729418039107699</v>
      </c>
      <c r="H389" s="2">
        <v>7.5473271620498297</v>
      </c>
      <c r="I389" s="2">
        <v>7.5473271620498297</v>
      </c>
      <c r="J389" s="2">
        <v>7.5473271620498297</v>
      </c>
      <c r="K389" s="2">
        <v>7.5473271620498297</v>
      </c>
      <c r="L389" s="2">
        <v>7.5473271620498297</v>
      </c>
      <c r="M389" s="2">
        <v>7.5473271620498297</v>
      </c>
      <c r="N389" s="2">
        <v>7.5473271620498297</v>
      </c>
      <c r="O389" s="2">
        <v>7.5473271620498297</v>
      </c>
      <c r="P389" s="2">
        <v>7.5473271620498297</v>
      </c>
      <c r="Q389" s="2">
        <v>7.5473271620498297</v>
      </c>
      <c r="R389" s="2">
        <v>7.5473271620498297</v>
      </c>
      <c r="S389" s="2">
        <v>7.5473271620498297</v>
      </c>
      <c r="T389" s="2">
        <v>7.5473271620498297</v>
      </c>
      <c r="U389" s="2">
        <v>7.5473271620498297</v>
      </c>
      <c r="V389" s="2">
        <v>7.5473271620498297</v>
      </c>
      <c r="W389" s="2">
        <v>7.5473271620498297</v>
      </c>
      <c r="X389" s="2">
        <v>7.5473271620498297</v>
      </c>
      <c r="Y389" s="2">
        <v>7.5473271620498297</v>
      </c>
      <c r="Z389" s="2">
        <v>7.5473271620498297</v>
      </c>
      <c r="AA389" s="2">
        <v>7.5473271620498297</v>
      </c>
      <c r="AB389" s="2">
        <v>7.5473271620498297</v>
      </c>
      <c r="AC389" s="2">
        <v>7.5473271620498297</v>
      </c>
      <c r="AD389" s="2">
        <v>7.5473271620498297</v>
      </c>
      <c r="AE389" s="2">
        <v>7.5473271620498297</v>
      </c>
      <c r="AF389" s="2">
        <v>7.5473271620498297</v>
      </c>
      <c r="AG389" s="2">
        <v>7.5473271620498297</v>
      </c>
      <c r="AH389" s="2">
        <v>7.5473271620498297</v>
      </c>
      <c r="AI389" s="2">
        <v>7.5473271620498297</v>
      </c>
      <c r="AJ389" s="2">
        <v>7.5473271620498297</v>
      </c>
      <c r="AK389" s="2">
        <v>7.5473271620498297</v>
      </c>
      <c r="AL389" s="2">
        <v>7.5473271620498297</v>
      </c>
      <c r="AN389" s="1">
        <f t="shared" si="75"/>
        <v>7.5473271620498297</v>
      </c>
      <c r="AO389" s="1">
        <f t="shared" si="76"/>
        <v>7.2758052120813366</v>
      </c>
      <c r="AP389" s="1">
        <f t="shared" si="77"/>
        <v>5.8729418039107699</v>
      </c>
      <c r="AQ389" s="1">
        <f t="shared" si="78"/>
        <v>7.5473271620498297</v>
      </c>
      <c r="AR389" s="1">
        <f t="shared" si="79"/>
        <v>0.62569081157147799</v>
      </c>
    </row>
    <row r="390" spans="1:56" x14ac:dyDescent="0.2">
      <c r="A390" t="str">
        <v>{"InfraID":"Edge-Pi4","cpu":"1","instance":"129.127.231.53:9100","job":"node","mode":"idle","label":"CPU Usage Percentage"}</v>
      </c>
      <c r="B390">
        <v>1.09523173502289</v>
      </c>
      <c r="C390">
        <v>1.09523173502289</v>
      </c>
      <c r="D390">
        <v>1.09523173502289</v>
      </c>
      <c r="E390">
        <v>1.09523173502289</v>
      </c>
      <c r="F390">
        <v>1.09523173502289</v>
      </c>
      <c r="G390">
        <v>1.09523173502289</v>
      </c>
      <c r="H390">
        <v>1.09523173502289</v>
      </c>
      <c r="I390">
        <v>0.81817777583256601</v>
      </c>
      <c r="J390">
        <v>0.81817777583256601</v>
      </c>
      <c r="K390">
        <v>0.81817777583256601</v>
      </c>
      <c r="L390">
        <v>0.81817777583256601</v>
      </c>
      <c r="M390">
        <v>0.81817777583256601</v>
      </c>
      <c r="N390">
        <v>0.81817777583256601</v>
      </c>
      <c r="O390">
        <v>0.81817777583256601</v>
      </c>
      <c r="P390">
        <v>0.81817777583256601</v>
      </c>
      <c r="Q390">
        <v>0.81817777583256601</v>
      </c>
      <c r="R390">
        <v>0.99208114598871999</v>
      </c>
      <c r="S390">
        <v>0.99208114598871999</v>
      </c>
      <c r="T390">
        <v>0.99208114598871999</v>
      </c>
      <c r="U390">
        <v>0.99208114598871999</v>
      </c>
      <c r="V390">
        <v>0.99208114598871999</v>
      </c>
      <c r="W390">
        <v>0.99208114598871999</v>
      </c>
      <c r="X390">
        <v>0.99208114598871999</v>
      </c>
      <c r="Y390">
        <v>0.99208114598871999</v>
      </c>
      <c r="Z390">
        <v>0.99208114598871999</v>
      </c>
      <c r="AA390">
        <v>0.99208114598871999</v>
      </c>
      <c r="AB390">
        <v>0.99208114598871999</v>
      </c>
      <c r="AC390">
        <v>0.99208114598871999</v>
      </c>
      <c r="AD390">
        <v>0.99208114598871999</v>
      </c>
      <c r="AE390">
        <v>0.99208114598871999</v>
      </c>
      <c r="AF390">
        <v>0.99208114598871999</v>
      </c>
      <c r="AG390">
        <v>0.99208114598871999</v>
      </c>
      <c r="AH390">
        <v>0.99208114598871999</v>
      </c>
      <c r="AI390">
        <v>0.99208114598871999</v>
      </c>
      <c r="AJ390">
        <v>0.99208114598871999</v>
      </c>
      <c r="AK390">
        <v>0.99208114598871999</v>
      </c>
      <c r="AL390">
        <v>0.99208114598871999</v>
      </c>
    </row>
    <row r="391" spans="1:56" x14ac:dyDescent="0.2">
      <c r="A391" s="2" t="str">
        <v>{"InfraID":"Edge-Pi4","cpu":"2","instance":"129.127.230.61:9100","job":"node","mode":"idle","label":"CPU Usage Percentage"}</v>
      </c>
      <c r="B391" s="2">
        <v>7.2116796113540698</v>
      </c>
      <c r="C391" s="2">
        <v>7.2116796113540698</v>
      </c>
      <c r="D391" s="2">
        <v>7.2116796113540698</v>
      </c>
      <c r="E391" s="2">
        <v>7.2116796113540698</v>
      </c>
      <c r="F391" s="2">
        <v>6.5021673891995704</v>
      </c>
      <c r="G391" s="2">
        <v>6.5021673891995704</v>
      </c>
      <c r="H391" s="2">
        <v>6.5021673891995704</v>
      </c>
      <c r="I391" s="2">
        <v>6.5021673891995704</v>
      </c>
      <c r="J391" s="2">
        <v>6.5021673891995704</v>
      </c>
      <c r="K391" s="2">
        <v>6.5021673891995704</v>
      </c>
      <c r="L391" s="2">
        <v>6.5021673891995704</v>
      </c>
      <c r="M391" s="2">
        <v>6.5021673891995704</v>
      </c>
      <c r="N391" s="2">
        <v>6.5021673891995704</v>
      </c>
      <c r="O391" s="2">
        <v>6.5021673891995704</v>
      </c>
      <c r="P391" s="2">
        <v>6.5021673891995704</v>
      </c>
      <c r="Q391" s="2">
        <v>6.5021673891995704</v>
      </c>
      <c r="R391" s="2">
        <v>6.5021673891995704</v>
      </c>
      <c r="S391" s="2">
        <v>6.5021673891995704</v>
      </c>
      <c r="T391" s="2">
        <v>6.5021673891995704</v>
      </c>
      <c r="U391" s="2">
        <v>6.5021673891995704</v>
      </c>
      <c r="V391" s="2">
        <v>6.5021673891995704</v>
      </c>
      <c r="W391" s="2">
        <v>6.5021673891995704</v>
      </c>
      <c r="X391" s="2">
        <v>6.5021673891995704</v>
      </c>
      <c r="Y391" s="2">
        <v>6.5021673891995704</v>
      </c>
      <c r="Z391" s="2">
        <v>6.5021673891995704</v>
      </c>
      <c r="AA391" s="2">
        <v>6.5021673891995704</v>
      </c>
      <c r="AB391" s="2">
        <v>6.5021673891995704</v>
      </c>
      <c r="AC391" s="2">
        <v>6.5021673891995704</v>
      </c>
      <c r="AD391" s="2">
        <v>6.5021673891995704</v>
      </c>
      <c r="AE391" s="2">
        <v>6.5021673891995704</v>
      </c>
      <c r="AF391" s="2">
        <v>6.5021673891995704</v>
      </c>
      <c r="AG391" s="2">
        <v>6.5021673891995704</v>
      </c>
      <c r="AH391" s="2">
        <v>6.5021673891995704</v>
      </c>
      <c r="AI391" s="2">
        <v>6.5021673891995704</v>
      </c>
      <c r="AJ391" s="2">
        <v>6.5021673891995704</v>
      </c>
      <c r="AK391" s="2">
        <v>6.5021673891995704</v>
      </c>
      <c r="AL391" s="2">
        <v>6.5021673891995704</v>
      </c>
      <c r="AN391" s="1">
        <f>MEDIAN(B391:AL391)</f>
        <v>6.5021673891995704</v>
      </c>
      <c r="AO391" s="1">
        <f>AVERAGE(B391:AL391)</f>
        <v>6.5788714132162731</v>
      </c>
      <c r="AP391" s="1">
        <f>MIN(B391:AL391)</f>
        <v>6.5021673891995704</v>
      </c>
      <c r="AQ391" s="1">
        <f>MAX(B391:AL391)</f>
        <v>7.2116796113540698</v>
      </c>
      <c r="AR391" s="1">
        <f>STDEV(B391:AL391)</f>
        <v>0.22335451413450147</v>
      </c>
      <c r="AT391" s="1">
        <f>MEDIAN(B391:AL394)</f>
        <v>8.0931411794550101</v>
      </c>
      <c r="AU391" s="1">
        <f>AVERAGE(B391:AL394)</f>
        <v>8.1292117390955365</v>
      </c>
      <c r="AV391" s="1">
        <f>MIN(B391:AL394)</f>
        <v>6.0062662490719401</v>
      </c>
      <c r="AW391" s="1">
        <f>MAX(B391:AL394)</f>
        <v>9.5488282878165602</v>
      </c>
      <c r="AX391">
        <f>STDEV(B391:AL394)</f>
        <v>1.2470123890152638</v>
      </c>
    </row>
    <row r="392" spans="1:56" x14ac:dyDescent="0.2">
      <c r="A392" s="2" t="str">
        <v>{"InfraID":"Edge-Pi4","cpu":"2","instance":"129.127.231.125:9100","job":"node","mode":"idle","label":"CPU Usage Percentage"}</v>
      </c>
      <c r="B392" s="2">
        <v>9.4672185872768608</v>
      </c>
      <c r="C392" s="2">
        <v>8.0000000000776001</v>
      </c>
      <c r="D392" s="2">
        <v>8.0000000000776001</v>
      </c>
      <c r="E392" s="2">
        <v>8.0000000000776001</v>
      </c>
      <c r="F392" s="2">
        <v>8.0000000000776001</v>
      </c>
      <c r="G392" s="2">
        <v>8.0000000000776001</v>
      </c>
      <c r="H392" s="2">
        <v>8.0000000000776001</v>
      </c>
      <c r="I392" s="2">
        <v>8.0000000000776001</v>
      </c>
      <c r="J392" s="2">
        <v>8.0000000000776001</v>
      </c>
      <c r="K392" s="2">
        <v>8.0000000000776001</v>
      </c>
      <c r="L392" s="2">
        <v>7.2628183739242997</v>
      </c>
      <c r="M392" s="2">
        <v>7.2628183739242997</v>
      </c>
      <c r="N392" s="2">
        <v>7.2628183739242997</v>
      </c>
      <c r="O392" s="2">
        <v>7.2628183739242997</v>
      </c>
      <c r="P392" s="2">
        <v>7.2628183739242997</v>
      </c>
      <c r="Q392" s="2">
        <v>7.2628183739242997</v>
      </c>
      <c r="R392" s="2">
        <v>9.2971277979706795</v>
      </c>
      <c r="S392" s="2">
        <v>9.2971277979706795</v>
      </c>
      <c r="T392" s="2">
        <v>9.2971277979706795</v>
      </c>
      <c r="U392" s="2">
        <v>9.2971277979706795</v>
      </c>
      <c r="V392" s="2">
        <v>9.2971277979706795</v>
      </c>
      <c r="W392" s="2">
        <v>9.2971277979706795</v>
      </c>
      <c r="X392" s="2">
        <v>9.2971277979706795</v>
      </c>
      <c r="Y392" s="2">
        <v>9.2971277979706795</v>
      </c>
      <c r="Z392" s="2">
        <v>9.2971277979706795</v>
      </c>
      <c r="AA392" s="2">
        <v>9.2971277979706795</v>
      </c>
      <c r="AB392" s="2">
        <v>9.2971277979706795</v>
      </c>
      <c r="AC392" s="2">
        <v>9.2971277979706795</v>
      </c>
      <c r="AD392" s="2">
        <v>9.2971277979706795</v>
      </c>
      <c r="AE392" s="2">
        <v>9.2971277979706795</v>
      </c>
      <c r="AF392" s="2">
        <v>9.2971277979706795</v>
      </c>
      <c r="AG392" s="2">
        <v>9.2971277979706795</v>
      </c>
      <c r="AH392" s="2">
        <v>9.2971277979706795</v>
      </c>
      <c r="AI392" s="2">
        <v>9.2971277979706795</v>
      </c>
      <c r="AJ392" s="2">
        <v>9.2971277979706795</v>
      </c>
      <c r="AK392" s="2">
        <v>9.2971277979706795</v>
      </c>
      <c r="AL392" s="2">
        <v>9.2971277979706795</v>
      </c>
      <c r="AN392" s="1">
        <f t="shared" ref="AN392:AN394" si="80">MEDIAN(B392:AL392)</f>
        <v>9.2971277979706795</v>
      </c>
      <c r="AO392" s="1">
        <f t="shared" ref="AO392:AO394" si="81">AVERAGE(B392:AL392)</f>
        <v>8.6563192591596074</v>
      </c>
      <c r="AP392" s="1">
        <f t="shared" ref="AP392:AP394" si="82">MIN(B392:AL392)</f>
        <v>7.2628183739242997</v>
      </c>
      <c r="AQ392" s="1">
        <f t="shared" ref="AQ392:AQ394" si="83">MAX(B392:AL392)</f>
        <v>9.4672185872768608</v>
      </c>
      <c r="AR392" s="1">
        <f t="shared" ref="AR392:AR394" si="84">STDEV(B392:AL392)</f>
        <v>0.830140015022649</v>
      </c>
    </row>
    <row r="393" spans="1:56" x14ac:dyDescent="0.2">
      <c r="A393" s="2" t="str">
        <v>{"InfraID":"Edge-Pi4","cpu":"2","instance":"129.127.231.162:9100","job":"node","mode":"idle","label":"CPU Usage Percentage"}</v>
      </c>
      <c r="B393" s="2">
        <v>9.2060529298357192</v>
      </c>
      <c r="C393" s="2">
        <v>9.2060529298357192</v>
      </c>
      <c r="D393" s="2">
        <v>9.2060529298357192</v>
      </c>
      <c r="E393" s="2">
        <v>9.2060529298357192</v>
      </c>
      <c r="F393" s="2">
        <v>9.2060529298357192</v>
      </c>
      <c r="G393" s="2">
        <v>9.2060529298357192</v>
      </c>
      <c r="H393" s="2">
        <v>9.2060529298357192</v>
      </c>
      <c r="I393" s="2">
        <v>9.2060529298357192</v>
      </c>
      <c r="J393" s="2">
        <v>9.2060529298357192</v>
      </c>
      <c r="K393" s="2">
        <v>7.16971058652463</v>
      </c>
      <c r="L393" s="2">
        <v>7.16971058652463</v>
      </c>
      <c r="M393" s="2">
        <v>7.16971058652463</v>
      </c>
      <c r="N393" s="2">
        <v>8.2061195922910404</v>
      </c>
      <c r="O393" s="2">
        <v>8.2061195922910404</v>
      </c>
      <c r="P393" s="2">
        <v>8.2061195922910404</v>
      </c>
      <c r="Q393" s="2">
        <v>8.2061195922910404</v>
      </c>
      <c r="R393" s="2">
        <v>8.2061195922910404</v>
      </c>
      <c r="S393" s="2">
        <v>8.2061195922910404</v>
      </c>
      <c r="T393" s="2">
        <v>8.0931411794550101</v>
      </c>
      <c r="U393" s="2">
        <v>8.0931411794550101</v>
      </c>
      <c r="V393" s="2">
        <v>8.0931411794550101</v>
      </c>
      <c r="W393" s="2">
        <v>8.0931411794550101</v>
      </c>
      <c r="X393" s="2">
        <v>8.0931411794550101</v>
      </c>
      <c r="Y393" s="2">
        <v>8.0931411794550101</v>
      </c>
      <c r="Z393" s="2">
        <v>8.0931411794550101</v>
      </c>
      <c r="AA393" s="2">
        <v>8.0931411794550101</v>
      </c>
      <c r="AB393" s="2">
        <v>8.0931411794550101</v>
      </c>
      <c r="AC393" s="2">
        <v>8.0931411794550101</v>
      </c>
      <c r="AD393" s="2">
        <v>8.0931411794550101</v>
      </c>
      <c r="AE393" s="2">
        <v>8.0931411794550101</v>
      </c>
      <c r="AF393" s="2">
        <v>8.0931411794550101</v>
      </c>
      <c r="AG393" s="2">
        <v>8.0931411794550101</v>
      </c>
      <c r="AH393" s="2">
        <v>8.0931411794550101</v>
      </c>
      <c r="AI393" s="2">
        <v>8.0931411794550101</v>
      </c>
      <c r="AJ393" s="2">
        <v>8.0931411794550101</v>
      </c>
      <c r="AK393" s="2">
        <v>8.0931411794550101</v>
      </c>
      <c r="AL393" s="2">
        <v>8.0931411794550101</v>
      </c>
      <c r="AN393" s="1">
        <f t="shared" si="80"/>
        <v>8.0931411794550101</v>
      </c>
      <c r="AO393" s="1">
        <f t="shared" si="81"/>
        <v>8.3072975159861322</v>
      </c>
      <c r="AP393" s="1">
        <f t="shared" si="82"/>
        <v>7.16971058652463</v>
      </c>
      <c r="AQ393" s="1">
        <f t="shared" si="83"/>
        <v>9.2060529298357192</v>
      </c>
      <c r="AR393" s="1">
        <f t="shared" si="84"/>
        <v>0.57939099583749087</v>
      </c>
    </row>
    <row r="394" spans="1:56" x14ac:dyDescent="0.2">
      <c r="A394" s="2" t="str">
        <v>{"InfraID":"Edge-Pi4","cpu":"2","instance":"129.127.231.168:9100","job":"node","mode":"idle","label":"CPU Usage Percentage"}</v>
      </c>
      <c r="B394" s="2">
        <v>6.0062662490719401</v>
      </c>
      <c r="C394" s="2">
        <v>6.0062662490719401</v>
      </c>
      <c r="D394" s="2">
        <v>6.0062662490719401</v>
      </c>
      <c r="E394" s="2">
        <v>6.0062662490719401</v>
      </c>
      <c r="F394" s="2">
        <v>6.0062662490719401</v>
      </c>
      <c r="G394" s="2">
        <v>6.0062662490719401</v>
      </c>
      <c r="H394" s="2">
        <v>9.5488282878165602</v>
      </c>
      <c r="I394" s="2">
        <v>9.5488282878165602</v>
      </c>
      <c r="J394" s="2">
        <v>9.5488282878165602</v>
      </c>
      <c r="K394" s="2">
        <v>9.5488282878165602</v>
      </c>
      <c r="L394" s="2">
        <v>9.5488282878165602</v>
      </c>
      <c r="M394" s="2">
        <v>9.5488282878165602</v>
      </c>
      <c r="N394" s="2">
        <v>9.5488282878165602</v>
      </c>
      <c r="O394" s="2">
        <v>9.5488282878165602</v>
      </c>
      <c r="P394" s="2">
        <v>9.5488282878165602</v>
      </c>
      <c r="Q394" s="2">
        <v>9.5488282878165602</v>
      </c>
      <c r="R394" s="2">
        <v>9.5488282878165602</v>
      </c>
      <c r="S394" s="2">
        <v>9.5488282878165602</v>
      </c>
      <c r="T394" s="2">
        <v>9.5488282878165602</v>
      </c>
      <c r="U394" s="2">
        <v>9.5488282878165602</v>
      </c>
      <c r="V394" s="2">
        <v>9.5488282878165602</v>
      </c>
      <c r="W394" s="2">
        <v>9.5488282878165602</v>
      </c>
      <c r="X394" s="2">
        <v>9.5488282878165602</v>
      </c>
      <c r="Y394" s="2">
        <v>9.5488282878165602</v>
      </c>
      <c r="Z394" s="2">
        <v>9.5488282878165602</v>
      </c>
      <c r="AA394" s="2">
        <v>9.5488282878165602</v>
      </c>
      <c r="AB394" s="2">
        <v>9.5488282878165602</v>
      </c>
      <c r="AC394" s="2">
        <v>9.5488282878165602</v>
      </c>
      <c r="AD394" s="2">
        <v>9.5488282878165602</v>
      </c>
      <c r="AE394" s="2">
        <v>9.5488282878165602</v>
      </c>
      <c r="AF394" s="2">
        <v>9.5488282878165602</v>
      </c>
      <c r="AG394" s="2">
        <v>9.5488282878165602</v>
      </c>
      <c r="AH394" s="2">
        <v>9.5488282878165602</v>
      </c>
      <c r="AI394" s="2">
        <v>9.5488282878165602</v>
      </c>
      <c r="AJ394" s="2">
        <v>9.5488282878165602</v>
      </c>
      <c r="AK394" s="2">
        <v>9.5488282878165602</v>
      </c>
      <c r="AL394" s="2">
        <v>9.5488282878165602</v>
      </c>
      <c r="AN394" s="1">
        <f t="shared" si="80"/>
        <v>9.5488282878165602</v>
      </c>
      <c r="AO394" s="1">
        <f t="shared" si="81"/>
        <v>8.9743587680201298</v>
      </c>
      <c r="AP394" s="1">
        <f t="shared" si="82"/>
        <v>6.0062662490719401</v>
      </c>
      <c r="AQ394" s="1">
        <f t="shared" si="83"/>
        <v>9.5488282878165602</v>
      </c>
      <c r="AR394" s="1">
        <f t="shared" si="84"/>
        <v>1.3237983157760085</v>
      </c>
    </row>
    <row r="395" spans="1:56" x14ac:dyDescent="0.2">
      <c r="A395" t="str">
        <v>{"InfraID":"Edge-Pi4","cpu":"2","instance":"129.127.231.53:9100","job":"node","mode":"idle","label":"CPU Usage Percentage"}</v>
      </c>
      <c r="B395">
        <v>1.0284493120944</v>
      </c>
      <c r="C395">
        <v>1.0284493120944</v>
      </c>
      <c r="D395">
        <v>1.0284493120944</v>
      </c>
      <c r="E395">
        <v>1.0284493120944</v>
      </c>
      <c r="F395">
        <v>1.0284493120944</v>
      </c>
      <c r="G395">
        <v>1.0284493120944</v>
      </c>
      <c r="H395">
        <v>1.0284493120944</v>
      </c>
      <c r="I395">
        <v>1.8408999956310299</v>
      </c>
      <c r="J395">
        <v>1.8408999956310299</v>
      </c>
      <c r="K395">
        <v>1.8408999956310299</v>
      </c>
      <c r="L395">
        <v>1.8408999956310299</v>
      </c>
      <c r="M395">
        <v>1.8408999956310299</v>
      </c>
      <c r="N395">
        <v>1.8408999956310299</v>
      </c>
      <c r="O395">
        <v>1.8408999956310299</v>
      </c>
      <c r="P395">
        <v>1.8408999956310299</v>
      </c>
      <c r="Q395">
        <v>1.8408999956310299</v>
      </c>
      <c r="R395">
        <v>1.4814485273661899</v>
      </c>
      <c r="S395">
        <v>1.4814485273661899</v>
      </c>
      <c r="T395">
        <v>1.4814485273661899</v>
      </c>
      <c r="U395">
        <v>1.4814485273661899</v>
      </c>
      <c r="V395">
        <v>1.4814485273661899</v>
      </c>
      <c r="W395">
        <v>1.4814485273661899</v>
      </c>
      <c r="X395">
        <v>1.4814485273661899</v>
      </c>
      <c r="Y395">
        <v>1.4814485273661899</v>
      </c>
      <c r="Z395">
        <v>1.4814485273661899</v>
      </c>
      <c r="AA395">
        <v>1.4814485273661899</v>
      </c>
      <c r="AB395">
        <v>1.4814485273661899</v>
      </c>
      <c r="AC395">
        <v>1.4814485273661899</v>
      </c>
      <c r="AD395">
        <v>1.4814485273661899</v>
      </c>
      <c r="AE395">
        <v>1.4814485273661899</v>
      </c>
      <c r="AF395">
        <v>1.4814485273661899</v>
      </c>
      <c r="AG395">
        <v>1.4814485273661899</v>
      </c>
      <c r="AH395">
        <v>1.4814485273661899</v>
      </c>
      <c r="AI395">
        <v>1.4814485273661899</v>
      </c>
      <c r="AJ395">
        <v>1.4814485273661899</v>
      </c>
      <c r="AK395">
        <v>1.4814485273661899</v>
      </c>
      <c r="AL395">
        <v>1.4814485273661899</v>
      </c>
    </row>
    <row r="396" spans="1:56" x14ac:dyDescent="0.2">
      <c r="A396" s="2" t="str">
        <v>{"InfraID":"Edge-Pi4","cpu":"3","instance":"129.127.230.61:9100","job":"node","mode":"idle","label":"CPU Usage Percentage"}</v>
      </c>
      <c r="B396" s="2">
        <v>6.6912216083704203</v>
      </c>
      <c r="C396" s="2">
        <v>6.6912216083704203</v>
      </c>
      <c r="D396" s="2">
        <v>6.6912216083704203</v>
      </c>
      <c r="E396" s="2">
        <v>6.6912216083704203</v>
      </c>
      <c r="F396" s="2">
        <v>5.8019339779926602</v>
      </c>
      <c r="G396" s="2">
        <v>5.8019339779926602</v>
      </c>
      <c r="H396" s="2">
        <v>5.8019339779926602</v>
      </c>
      <c r="I396" s="2">
        <v>5.8019339779926602</v>
      </c>
      <c r="J396" s="2">
        <v>5.8019339779926602</v>
      </c>
      <c r="K396" s="2">
        <v>5.8019339779926602</v>
      </c>
      <c r="L396" s="2">
        <v>5.8019339779926602</v>
      </c>
      <c r="M396" s="2">
        <v>5.8019339779926602</v>
      </c>
      <c r="N396" s="2">
        <v>5.8019339779926602</v>
      </c>
      <c r="O396" s="2">
        <v>5.8019339779926602</v>
      </c>
      <c r="P396" s="2">
        <v>5.8019339779926602</v>
      </c>
      <c r="Q396" s="2">
        <v>5.8019339779926602</v>
      </c>
      <c r="R396" s="2">
        <v>5.8019339779926602</v>
      </c>
      <c r="S396" s="2">
        <v>5.8019339779926602</v>
      </c>
      <c r="T396" s="2">
        <v>5.8019339779926602</v>
      </c>
      <c r="U396" s="2">
        <v>5.8019339779926602</v>
      </c>
      <c r="V396" s="2">
        <v>5.8019339779926602</v>
      </c>
      <c r="W396" s="2">
        <v>5.8019339779926602</v>
      </c>
      <c r="X396" s="2">
        <v>5.8019339779926602</v>
      </c>
      <c r="Y396" s="2">
        <v>5.8019339779926602</v>
      </c>
      <c r="Z396" s="2">
        <v>5.8019339779926602</v>
      </c>
      <c r="AA396" s="2">
        <v>5.8019339779926602</v>
      </c>
      <c r="AB396" s="2">
        <v>5.8019339779926602</v>
      </c>
      <c r="AC396" s="2">
        <v>5.8019339779926602</v>
      </c>
      <c r="AD396" s="2">
        <v>5.8019339779926602</v>
      </c>
      <c r="AE396" s="2">
        <v>5.8019339779926602</v>
      </c>
      <c r="AF396" s="2">
        <v>5.8019339779926602</v>
      </c>
      <c r="AG396" s="2">
        <v>5.8019339779926602</v>
      </c>
      <c r="AH396" s="2">
        <v>5.8019339779926602</v>
      </c>
      <c r="AI396" s="2">
        <v>5.8019339779926602</v>
      </c>
      <c r="AJ396" s="2">
        <v>5.8019339779926602</v>
      </c>
      <c r="AK396" s="2">
        <v>5.8019339779926602</v>
      </c>
      <c r="AL396" s="2">
        <v>5.8019339779926602</v>
      </c>
      <c r="AN396" s="1">
        <f>MEDIAN(B396:AL396)</f>
        <v>5.8019339779926602</v>
      </c>
      <c r="AO396" s="1">
        <f>AVERAGE(B396:AL396)</f>
        <v>5.8980731812767431</v>
      </c>
      <c r="AP396" s="1">
        <f>MIN(B396:AL396)</f>
        <v>5.8019339779926602</v>
      </c>
      <c r="AQ396" s="1">
        <f>MAX(B396:AL396)</f>
        <v>6.6912216083704203</v>
      </c>
      <c r="AR396" s="1">
        <f>STDEV(B396:AL396)</f>
        <v>0.27994782951828451</v>
      </c>
      <c r="AT396" s="1">
        <f>MEDIAN(B396:AL399)</f>
        <v>8.4297961770302496</v>
      </c>
      <c r="AU396" s="1">
        <f>AVERAGE(B396:AL399)</f>
        <v>7.8397641281563537</v>
      </c>
      <c r="AV396" s="1">
        <f>MIN(B396:AL399)</f>
        <v>5.8019339779926602</v>
      </c>
      <c r="AW396" s="1">
        <f>MAX(B396:AL399)</f>
        <v>9.3393773746088495</v>
      </c>
      <c r="AX396">
        <f>STDEV(B396:AL399)</f>
        <v>1.3651914666452718</v>
      </c>
    </row>
    <row r="397" spans="1:56" x14ac:dyDescent="0.2">
      <c r="A397" s="2" t="str">
        <v>{"InfraID":"Edge-Pi4","cpu":"3","instance":"129.127.231.125:9100","job":"node","mode":"idle","label":"CPU Usage Percentage"}</v>
      </c>
      <c r="B397" s="2">
        <v>6.79663506501036</v>
      </c>
      <c r="C397" s="2">
        <v>6.6666666666666696</v>
      </c>
      <c r="D397" s="2">
        <v>6.6666666666666696</v>
      </c>
      <c r="E397" s="2">
        <v>6.6666666666666696</v>
      </c>
      <c r="F397" s="2">
        <v>6.6666666666666696</v>
      </c>
      <c r="G397" s="2">
        <v>6.6666666666666696</v>
      </c>
      <c r="H397" s="2">
        <v>6.6666666666666696</v>
      </c>
      <c r="I397" s="2">
        <v>6.6666666666666696</v>
      </c>
      <c r="J397" s="2">
        <v>6.6666666666666696</v>
      </c>
      <c r="K397" s="2">
        <v>6.6666666666666696</v>
      </c>
      <c r="L397" s="2">
        <v>7.8856634411464901</v>
      </c>
      <c r="M397" s="2">
        <v>7.8856634411464901</v>
      </c>
      <c r="N397" s="2">
        <v>7.8856634411464901</v>
      </c>
      <c r="O397" s="2">
        <v>7.8856634411464901</v>
      </c>
      <c r="P397" s="2">
        <v>7.8856634411464901</v>
      </c>
      <c r="Q397" s="2">
        <v>7.8856634411464901</v>
      </c>
      <c r="R397" s="2">
        <v>8.4297961770302496</v>
      </c>
      <c r="S397" s="2">
        <v>8.4297961770302496</v>
      </c>
      <c r="T397" s="2">
        <v>8.4297961770302496</v>
      </c>
      <c r="U397" s="2">
        <v>8.4297961770302496</v>
      </c>
      <c r="V397" s="2">
        <v>8.4297961770302496</v>
      </c>
      <c r="W397" s="2">
        <v>8.4297961770302496</v>
      </c>
      <c r="X397" s="2">
        <v>8.4297961770302496</v>
      </c>
      <c r="Y397" s="2">
        <v>8.4297961770302496</v>
      </c>
      <c r="Z397" s="2">
        <v>8.4297961770302496</v>
      </c>
      <c r="AA397" s="2">
        <v>8.4297961770302496</v>
      </c>
      <c r="AB397" s="2">
        <v>8.4297961770302496</v>
      </c>
      <c r="AC397" s="2">
        <v>8.4297961770302496</v>
      </c>
      <c r="AD397" s="2">
        <v>8.4297961770302496</v>
      </c>
      <c r="AE397" s="2">
        <v>8.4297961770302496</v>
      </c>
      <c r="AF397" s="2">
        <v>8.4297961770302496</v>
      </c>
      <c r="AG397" s="2">
        <v>8.4297961770302496</v>
      </c>
      <c r="AH397" s="2">
        <v>8.4297961770302496</v>
      </c>
      <c r="AI397" s="2">
        <v>8.4297961770302496</v>
      </c>
      <c r="AJ397" s="2">
        <v>8.4297961770302496</v>
      </c>
      <c r="AK397" s="2">
        <v>8.4297961770302496</v>
      </c>
      <c r="AL397" s="2">
        <v>8.4297961770302496</v>
      </c>
      <c r="AN397" s="1">
        <f t="shared" ref="AN397:AN399" si="85">MEDIAN(B397:AL397)</f>
        <v>8.4297961770302496</v>
      </c>
      <c r="AO397" s="1">
        <f t="shared" ref="AO397:AO399" si="86">AVERAGE(B397:AL397)</f>
        <v>7.8685496062033691</v>
      </c>
      <c r="AP397" s="1">
        <f t="shared" ref="AP397:AP399" si="87">MIN(B397:AL397)</f>
        <v>6.6666666666666696</v>
      </c>
      <c r="AQ397" s="1">
        <f t="shared" ref="AQ397:AQ399" si="88">MAX(B397:AL397)</f>
        <v>8.4297961770302496</v>
      </c>
      <c r="AR397" s="1">
        <f t="shared" ref="AR397:AR399" si="89">STDEV(B397:AL397)</f>
        <v>0.75950300755398559</v>
      </c>
    </row>
    <row r="398" spans="1:56" x14ac:dyDescent="0.2">
      <c r="A398" s="2" t="str">
        <v>{"InfraID":"Edge-Pi4","cpu":"3","instance":"129.127.231.162:9100","job":"node","mode":"idle","label":"CPU Usage Percentage"}</v>
      </c>
      <c r="B398" s="2">
        <v>9.3393773746088495</v>
      </c>
      <c r="C398" s="2">
        <v>9.3393773746088495</v>
      </c>
      <c r="D398" s="2">
        <v>9.3393773746088495</v>
      </c>
      <c r="E398" s="2">
        <v>9.3393773746088495</v>
      </c>
      <c r="F398" s="2">
        <v>9.3393773746088495</v>
      </c>
      <c r="G398" s="2">
        <v>9.3393773746088495</v>
      </c>
      <c r="H398" s="2">
        <v>9.3393773746088495</v>
      </c>
      <c r="I398" s="2">
        <v>9.3393773746088495</v>
      </c>
      <c r="J398" s="2">
        <v>9.3393773746088495</v>
      </c>
      <c r="K398" s="2">
        <v>6.6580650902881997</v>
      </c>
      <c r="L398" s="2">
        <v>6.6580650902881997</v>
      </c>
      <c r="M398" s="2">
        <v>6.6580650902881997</v>
      </c>
      <c r="N398" s="2">
        <v>9.2727151520282796</v>
      </c>
      <c r="O398" s="2">
        <v>9.2727151520282796</v>
      </c>
      <c r="P398" s="2">
        <v>9.2727151520282796</v>
      </c>
      <c r="Q398" s="2">
        <v>9.2727151520282796</v>
      </c>
      <c r="R398" s="2">
        <v>9.2727151520282796</v>
      </c>
      <c r="S398" s="2">
        <v>9.2727151520282796</v>
      </c>
      <c r="T398" s="2">
        <v>9.1940218842672099</v>
      </c>
      <c r="U398" s="2">
        <v>9.1940218842672099</v>
      </c>
      <c r="V398" s="2">
        <v>9.1940218842672099</v>
      </c>
      <c r="W398" s="2">
        <v>9.1940218842672099</v>
      </c>
      <c r="X398" s="2">
        <v>9.1940218842672099</v>
      </c>
      <c r="Y398" s="2">
        <v>9.1940218842672099</v>
      </c>
      <c r="Z398" s="2">
        <v>9.1940218842672099</v>
      </c>
      <c r="AA398" s="2">
        <v>9.1940218842672099</v>
      </c>
      <c r="AB398" s="2">
        <v>9.1940218842672099</v>
      </c>
      <c r="AC398" s="2">
        <v>9.1940218842672099</v>
      </c>
      <c r="AD398" s="2">
        <v>9.1940218842672099</v>
      </c>
      <c r="AE398" s="2">
        <v>9.1940218842672099</v>
      </c>
      <c r="AF398" s="2">
        <v>9.1940218842672099</v>
      </c>
      <c r="AG398" s="2">
        <v>9.1940218842672099</v>
      </c>
      <c r="AH398" s="2">
        <v>9.1940218842672099</v>
      </c>
      <c r="AI398" s="2">
        <v>9.1940218842672099</v>
      </c>
      <c r="AJ398" s="2">
        <v>9.1940218842672099</v>
      </c>
      <c r="AK398" s="2">
        <v>9.1940218842672099</v>
      </c>
      <c r="AL398" s="2">
        <v>9.1940218842672099</v>
      </c>
      <c r="AN398" s="1">
        <f t="shared" si="85"/>
        <v>9.1940218842672099</v>
      </c>
      <c r="AO398" s="1">
        <f t="shared" si="86"/>
        <v>9.0365215771781351</v>
      </c>
      <c r="AP398" s="1">
        <f t="shared" si="87"/>
        <v>6.6580650902881997</v>
      </c>
      <c r="AQ398" s="1">
        <f t="shared" si="88"/>
        <v>9.3393773746088495</v>
      </c>
      <c r="AR398" s="1">
        <f t="shared" si="89"/>
        <v>0.71884756348763346</v>
      </c>
    </row>
    <row r="399" spans="1:56" x14ac:dyDescent="0.2">
      <c r="A399" s="2" t="str">
        <v>{"InfraID":"Edge-Pi4","cpu":"3","instance":"129.127.231.168:9100","job":"node","mode":"idle","label":"CPU Usage Percentage"}</v>
      </c>
      <c r="B399" s="2">
        <v>6.8728751418434602</v>
      </c>
      <c r="C399" s="2">
        <v>6.8728751418434602</v>
      </c>
      <c r="D399" s="2">
        <v>6.8728751418434602</v>
      </c>
      <c r="E399" s="2">
        <v>6.8728751418434602</v>
      </c>
      <c r="F399" s="2">
        <v>6.8728751418434602</v>
      </c>
      <c r="G399" s="2">
        <v>6.8728751418434602</v>
      </c>
      <c r="H399" s="2">
        <v>8.8816612459266899</v>
      </c>
      <c r="I399" s="2">
        <v>8.8816612459266899</v>
      </c>
      <c r="J399" s="2">
        <v>8.8816612459266899</v>
      </c>
      <c r="K399" s="2">
        <v>8.8816612459266899</v>
      </c>
      <c r="L399" s="2">
        <v>8.8816612459266899</v>
      </c>
      <c r="M399" s="2">
        <v>8.8816612459266899</v>
      </c>
      <c r="N399" s="2">
        <v>8.8816612459266899</v>
      </c>
      <c r="O399" s="2">
        <v>8.8816612459266899</v>
      </c>
      <c r="P399" s="2">
        <v>8.8816612459266899</v>
      </c>
      <c r="Q399" s="2">
        <v>8.8816612459266899</v>
      </c>
      <c r="R399" s="2">
        <v>8.8816612459266899</v>
      </c>
      <c r="S399" s="2">
        <v>8.8816612459266899</v>
      </c>
      <c r="T399" s="2">
        <v>8.8816612459266899</v>
      </c>
      <c r="U399" s="2">
        <v>8.8816612459266899</v>
      </c>
      <c r="V399" s="2">
        <v>8.8816612459266899</v>
      </c>
      <c r="W399" s="2">
        <v>8.8816612459266899</v>
      </c>
      <c r="X399" s="2">
        <v>8.8816612459266899</v>
      </c>
      <c r="Y399" s="2">
        <v>8.8816612459266899</v>
      </c>
      <c r="Z399" s="2">
        <v>8.8816612459266899</v>
      </c>
      <c r="AA399" s="2">
        <v>8.8816612459266899</v>
      </c>
      <c r="AB399" s="2">
        <v>8.8816612459266899</v>
      </c>
      <c r="AC399" s="2">
        <v>8.8816612459266899</v>
      </c>
      <c r="AD399" s="2">
        <v>8.8816612459266899</v>
      </c>
      <c r="AE399" s="2">
        <v>8.8816612459266899</v>
      </c>
      <c r="AF399" s="2">
        <v>8.8816612459266899</v>
      </c>
      <c r="AG399" s="2">
        <v>8.8816612459266899</v>
      </c>
      <c r="AH399" s="2">
        <v>8.8816612459266899</v>
      </c>
      <c r="AI399" s="2">
        <v>8.8816612459266899</v>
      </c>
      <c r="AJ399" s="2">
        <v>8.8816612459266899</v>
      </c>
      <c r="AK399" s="2">
        <v>8.8816612459266899</v>
      </c>
      <c r="AL399" s="2">
        <v>8.8816612459266899</v>
      </c>
      <c r="AN399" s="1">
        <f t="shared" si="85"/>
        <v>8.8816612459266899</v>
      </c>
      <c r="AO399" s="1">
        <f t="shared" si="86"/>
        <v>8.5559121479672484</v>
      </c>
      <c r="AP399" s="1">
        <f t="shared" si="87"/>
        <v>6.8728751418434602</v>
      </c>
      <c r="AQ399" s="1">
        <f t="shared" si="88"/>
        <v>8.8816612459266899</v>
      </c>
      <c r="AR399" s="1">
        <f t="shared" si="89"/>
        <v>0.7506509786577813</v>
      </c>
    </row>
    <row r="400" spans="1:56" x14ac:dyDescent="0.2">
      <c r="A400" t="str">
        <v>{"InfraID":"Edge-Pi4","cpu":"3","instance":"129.127.231.53:9100","job":"node","mode":"idle","label":"CPU Usage Percentage"}</v>
      </c>
      <c r="B400">
        <v>1.22879658049116</v>
      </c>
      <c r="C400">
        <v>1.22879658049116</v>
      </c>
      <c r="D400">
        <v>1.22879658049116</v>
      </c>
      <c r="E400">
        <v>1.22879658049116</v>
      </c>
      <c r="F400">
        <v>1.22879658049116</v>
      </c>
      <c r="G400">
        <v>1.22879658049116</v>
      </c>
      <c r="H400">
        <v>1.22879658049116</v>
      </c>
      <c r="I400">
        <v>1.2628396105331701</v>
      </c>
      <c r="J400">
        <v>1.2628396105331701</v>
      </c>
      <c r="K400">
        <v>1.2628396105331701</v>
      </c>
      <c r="L400">
        <v>1.2628396105331701</v>
      </c>
      <c r="M400">
        <v>1.2628396105331701</v>
      </c>
      <c r="N400">
        <v>1.2628396105331701</v>
      </c>
      <c r="O400">
        <v>1.2628396105331701</v>
      </c>
      <c r="P400">
        <v>1.2628396105331701</v>
      </c>
      <c r="Q400">
        <v>1.2628396105331701</v>
      </c>
      <c r="R400">
        <v>0.74739745529997403</v>
      </c>
      <c r="S400">
        <v>0.74739745529997403</v>
      </c>
      <c r="T400">
        <v>0.74739745529997403</v>
      </c>
      <c r="U400">
        <v>0.74739745529997403</v>
      </c>
      <c r="V400">
        <v>0.74739745529997403</v>
      </c>
      <c r="W400">
        <v>0.74739745529997403</v>
      </c>
      <c r="X400">
        <v>0.74739745529997403</v>
      </c>
      <c r="Y400">
        <v>0.74739745529997403</v>
      </c>
      <c r="Z400">
        <v>0.74739745529997403</v>
      </c>
      <c r="AA400">
        <v>0.74739745529997403</v>
      </c>
      <c r="AB400">
        <v>0.74739745529997403</v>
      </c>
      <c r="AC400">
        <v>0.74739745529997403</v>
      </c>
      <c r="AD400">
        <v>0.74739745529997403</v>
      </c>
      <c r="AE400">
        <v>0.74739745529997403</v>
      </c>
      <c r="AF400">
        <v>0.74739745529997403</v>
      </c>
      <c r="AG400">
        <v>0.74739745529997403</v>
      </c>
      <c r="AH400">
        <v>0.74739745529997403</v>
      </c>
      <c r="AI400">
        <v>0.74739745529997403</v>
      </c>
      <c r="AJ400">
        <v>0.74739745529997403</v>
      </c>
      <c r="AK400">
        <v>0.74739745529997403</v>
      </c>
      <c r="AL400">
        <v>0.74739745529997403</v>
      </c>
    </row>
    <row r="401" spans="1:50" x14ac:dyDescent="0.2">
      <c r="A401" t="str">
        <v>{"InfraID":"Edge-Pi4","cpu":"4","instance":"129.127.231.53:9100","job":"node","mode":"idle","label":"CPU Usage Percentage"}</v>
      </c>
      <c r="B401">
        <v>0.62775477491213305</v>
      </c>
      <c r="C401">
        <v>0.62775477491213305</v>
      </c>
      <c r="D401">
        <v>0.62775477491213305</v>
      </c>
      <c r="E401">
        <v>0.62775477491213305</v>
      </c>
      <c r="F401">
        <v>0.62775477491213305</v>
      </c>
      <c r="G401">
        <v>0.62775477491213305</v>
      </c>
      <c r="H401">
        <v>0.62775477491213305</v>
      </c>
      <c r="I401">
        <v>0.75147850056923404</v>
      </c>
      <c r="J401">
        <v>0.75147850056923404</v>
      </c>
      <c r="K401">
        <v>0.75147850056923404</v>
      </c>
      <c r="L401">
        <v>0.75147850056923404</v>
      </c>
      <c r="M401">
        <v>0.75147850056923404</v>
      </c>
      <c r="N401">
        <v>0.75147850056923404</v>
      </c>
      <c r="O401">
        <v>0.75147850056923404</v>
      </c>
      <c r="P401">
        <v>0.75147850056923404</v>
      </c>
      <c r="Q401">
        <v>0.75147850056923404</v>
      </c>
      <c r="R401">
        <v>0.59168965209910596</v>
      </c>
      <c r="S401">
        <v>0.59168965209910596</v>
      </c>
      <c r="T401">
        <v>0.59168965209910596</v>
      </c>
      <c r="U401">
        <v>0.59168965209910596</v>
      </c>
      <c r="V401">
        <v>0.59168965209910596</v>
      </c>
      <c r="W401">
        <v>0.59168965209910596</v>
      </c>
      <c r="X401">
        <v>0.59168965209910596</v>
      </c>
      <c r="Y401">
        <v>0.59168965209910596</v>
      </c>
      <c r="Z401">
        <v>0.59168965209910596</v>
      </c>
      <c r="AA401">
        <v>0.59168965209910596</v>
      </c>
      <c r="AB401">
        <v>0.59168965209910596</v>
      </c>
      <c r="AC401">
        <v>0.59168965209910596</v>
      </c>
      <c r="AD401">
        <v>0.59168965209910596</v>
      </c>
      <c r="AE401">
        <v>0.59168965209910596</v>
      </c>
      <c r="AF401">
        <v>0.59168965209910596</v>
      </c>
      <c r="AG401">
        <v>0.59168965209910596</v>
      </c>
      <c r="AH401">
        <v>0.59168965209910596</v>
      </c>
      <c r="AI401">
        <v>0.59168965209910596</v>
      </c>
      <c r="AJ401">
        <v>0.59168965209910596</v>
      </c>
      <c r="AK401">
        <v>0.59168965209910596</v>
      </c>
      <c r="AL401">
        <v>0.59168965209910596</v>
      </c>
    </row>
    <row r="402" spans="1:50" x14ac:dyDescent="0.2">
      <c r="A402" t="str">
        <v>{"InfraID":"Edge-Pi4","cpu":"5","instance":"129.127.231.53:9100","job":"node","mode":"idle","label":"CPU Usage Percentage"}</v>
      </c>
      <c r="B402">
        <v>0.42740750612664102</v>
      </c>
      <c r="C402">
        <v>0.42740750612664102</v>
      </c>
      <c r="D402">
        <v>0.42740750612664102</v>
      </c>
      <c r="E402">
        <v>0.42740750612664102</v>
      </c>
      <c r="F402">
        <v>0.42740750612664102</v>
      </c>
      <c r="G402">
        <v>0.42740750612664102</v>
      </c>
      <c r="H402">
        <v>0.42740750612664102</v>
      </c>
      <c r="I402">
        <v>0.99604250973868602</v>
      </c>
      <c r="J402">
        <v>0.99604250973868602</v>
      </c>
      <c r="K402">
        <v>0.99604250973868602</v>
      </c>
      <c r="L402">
        <v>0.99604250973868602</v>
      </c>
      <c r="M402">
        <v>0.99604250973868602</v>
      </c>
      <c r="N402">
        <v>0.99604250973868602</v>
      </c>
      <c r="O402">
        <v>0.99604250973868602</v>
      </c>
      <c r="P402">
        <v>0.99604250973868602</v>
      </c>
      <c r="Q402">
        <v>0.99604250973868602</v>
      </c>
      <c r="R402">
        <v>1.4147166117826799</v>
      </c>
      <c r="S402">
        <v>1.4147166117826799</v>
      </c>
      <c r="T402">
        <v>1.4147166117826799</v>
      </c>
      <c r="U402">
        <v>1.4147166117826799</v>
      </c>
      <c r="V402">
        <v>1.4147166117826799</v>
      </c>
      <c r="W402">
        <v>1.4147166117826799</v>
      </c>
      <c r="X402">
        <v>1.4147166117826799</v>
      </c>
      <c r="Y402">
        <v>1.4147166117826799</v>
      </c>
      <c r="Z402">
        <v>1.4147166117826799</v>
      </c>
      <c r="AA402">
        <v>1.4147166117826799</v>
      </c>
      <c r="AB402">
        <v>1.4147166117826799</v>
      </c>
      <c r="AC402">
        <v>1.4147166117826799</v>
      </c>
      <c r="AD402">
        <v>1.4147166117826799</v>
      </c>
      <c r="AE402">
        <v>1.4147166117826799</v>
      </c>
      <c r="AF402">
        <v>1.4147166117826799</v>
      </c>
      <c r="AG402">
        <v>1.4147166117826799</v>
      </c>
      <c r="AH402">
        <v>1.4147166117826799</v>
      </c>
      <c r="AI402">
        <v>1.4147166117826799</v>
      </c>
      <c r="AJ402">
        <v>1.4147166117826799</v>
      </c>
      <c r="AK402">
        <v>1.4147166117826799</v>
      </c>
      <c r="AL402">
        <v>1.4147166117826799</v>
      </c>
    </row>
    <row r="403" spans="1:50" x14ac:dyDescent="0.2">
      <c r="A403" t="str">
        <v>{"InfraID":"Edge-Pi4","cpu":"6","instance":"129.127.231.53:9100","job":"node","mode":"idle","label":"CPU Usage Percentage"}</v>
      </c>
      <c r="B403">
        <v>0.69453719784064505</v>
      </c>
      <c r="C403">
        <v>0.69453719784064505</v>
      </c>
      <c r="D403">
        <v>0.69453719784064505</v>
      </c>
      <c r="E403">
        <v>0.69453719784064505</v>
      </c>
      <c r="F403">
        <v>0.69453719784064505</v>
      </c>
      <c r="G403">
        <v>0.69453719784064505</v>
      </c>
      <c r="H403">
        <v>0.69453719784064505</v>
      </c>
      <c r="I403">
        <v>1.01827560136372</v>
      </c>
      <c r="J403">
        <v>1.01827560136372</v>
      </c>
      <c r="K403">
        <v>1.01827560136372</v>
      </c>
      <c r="L403">
        <v>1.01827560136372</v>
      </c>
      <c r="M403">
        <v>1.01827560136372</v>
      </c>
      <c r="N403">
        <v>1.01827560136372</v>
      </c>
      <c r="O403">
        <v>1.01827560136372</v>
      </c>
      <c r="P403">
        <v>1.01827560136372</v>
      </c>
      <c r="Q403">
        <v>1.01827560136372</v>
      </c>
      <c r="R403">
        <v>0.814129371012981</v>
      </c>
      <c r="S403">
        <v>0.814129371012981</v>
      </c>
      <c r="T403">
        <v>0.814129371012981</v>
      </c>
      <c r="U403">
        <v>0.814129371012981</v>
      </c>
      <c r="V403">
        <v>0.814129371012981</v>
      </c>
      <c r="W403">
        <v>0.814129371012981</v>
      </c>
      <c r="X403">
        <v>0.814129371012981</v>
      </c>
      <c r="Y403">
        <v>0.814129371012981</v>
      </c>
      <c r="Z403">
        <v>0.814129371012981</v>
      </c>
      <c r="AA403">
        <v>0.814129371012981</v>
      </c>
      <c r="AB403">
        <v>0.814129371012981</v>
      </c>
      <c r="AC403">
        <v>0.814129371012981</v>
      </c>
      <c r="AD403">
        <v>0.814129371012981</v>
      </c>
      <c r="AE403">
        <v>0.814129371012981</v>
      </c>
      <c r="AF403">
        <v>0.814129371012981</v>
      </c>
      <c r="AG403">
        <v>0.814129371012981</v>
      </c>
      <c r="AH403">
        <v>0.814129371012981</v>
      </c>
      <c r="AI403">
        <v>0.814129371012981</v>
      </c>
      <c r="AJ403">
        <v>0.814129371012981</v>
      </c>
      <c r="AK403">
        <v>0.814129371012981</v>
      </c>
      <c r="AL403">
        <v>0.814129371012981</v>
      </c>
    </row>
    <row r="404" spans="1:50" x14ac:dyDescent="0.2">
      <c r="A404" t="str">
        <v>{"InfraID":"Edge-Pi4","cpu":"7","instance":"129.127.231.53:9100","job":"node","mode":"idle","label":"CPU Usage Percentage"}</v>
      </c>
      <c r="B404">
        <v>0.56097235237237397</v>
      </c>
      <c r="C404">
        <v>0.56097235237237397</v>
      </c>
      <c r="D404">
        <v>0.56097235237237397</v>
      </c>
      <c r="E404">
        <v>0.56097235237237397</v>
      </c>
      <c r="F404">
        <v>0.56097235237237397</v>
      </c>
      <c r="G404">
        <v>0.56097235237237397</v>
      </c>
      <c r="H404">
        <v>0.56097235237237397</v>
      </c>
      <c r="I404">
        <v>1.04050869311817</v>
      </c>
      <c r="J404">
        <v>1.04050869311817</v>
      </c>
      <c r="K404">
        <v>1.04050869311817</v>
      </c>
      <c r="L404">
        <v>1.04050869311817</v>
      </c>
      <c r="M404">
        <v>1.04050869311817</v>
      </c>
      <c r="N404">
        <v>1.04050869311817</v>
      </c>
      <c r="O404">
        <v>1.04050869311817</v>
      </c>
      <c r="P404">
        <v>1.04050869311817</v>
      </c>
      <c r="Q404">
        <v>1.04050869311817</v>
      </c>
      <c r="R404">
        <v>0.61393362400345097</v>
      </c>
      <c r="S404">
        <v>0.61393362400345097</v>
      </c>
      <c r="T404">
        <v>0.61393362400345097</v>
      </c>
      <c r="U404">
        <v>0.61393362400345097</v>
      </c>
      <c r="V404">
        <v>0.61393362400345097</v>
      </c>
      <c r="W404">
        <v>0.61393362400345097</v>
      </c>
      <c r="X404">
        <v>0.61393362400345097</v>
      </c>
      <c r="Y404">
        <v>0.61393362400345097</v>
      </c>
      <c r="Z404">
        <v>0.61393362400345097</v>
      </c>
      <c r="AA404">
        <v>0.61393362400345097</v>
      </c>
      <c r="AB404">
        <v>0.61393362400345097</v>
      </c>
      <c r="AC404">
        <v>0.61393362400345097</v>
      </c>
      <c r="AD404">
        <v>0.61393362400345097</v>
      </c>
      <c r="AE404">
        <v>0.61393362400345097</v>
      </c>
      <c r="AF404">
        <v>0.61393362400345097</v>
      </c>
      <c r="AG404">
        <v>0.61393362400345097</v>
      </c>
      <c r="AH404">
        <v>0.61393362400345097</v>
      </c>
      <c r="AI404">
        <v>0.61393362400345097</v>
      </c>
      <c r="AJ404">
        <v>0.61393362400345097</v>
      </c>
      <c r="AK404">
        <v>0.61393362400345097</v>
      </c>
      <c r="AL404">
        <v>0.61393362400345097</v>
      </c>
    </row>
    <row r="407" spans="1:50" x14ac:dyDescent="0.2">
      <c r="A407" t="str" cm="1">
        <f t="array" ref="A407:AL507">TRANSPOSE(A81:CW118)</f>
        <v>timestamp</v>
      </c>
      <c r="B407">
        <v>1617075859.9000001</v>
      </c>
      <c r="C407">
        <v>1617075864.9000001</v>
      </c>
      <c r="D407">
        <v>1617075869.9000001</v>
      </c>
      <c r="E407">
        <v>1617075874.9000001</v>
      </c>
      <c r="F407">
        <v>1617075879.9000001</v>
      </c>
      <c r="G407">
        <v>1617075884.9000001</v>
      </c>
      <c r="H407">
        <v>1617075889.9000001</v>
      </c>
      <c r="I407">
        <v>1617075894.9000001</v>
      </c>
      <c r="J407">
        <v>1617075899.9000001</v>
      </c>
      <c r="K407">
        <v>1617075904.9000001</v>
      </c>
      <c r="L407">
        <v>1617075909.9000001</v>
      </c>
      <c r="M407">
        <v>1617075914.9000001</v>
      </c>
      <c r="N407">
        <v>1617075919.9000001</v>
      </c>
      <c r="O407">
        <v>1617075924.9000001</v>
      </c>
      <c r="P407">
        <v>1617075929.9000001</v>
      </c>
      <c r="Q407">
        <v>1617075934.9000001</v>
      </c>
      <c r="R407">
        <v>1617075939.9000001</v>
      </c>
      <c r="S407">
        <v>1617075944.9000001</v>
      </c>
      <c r="T407">
        <v>1617075949.9000001</v>
      </c>
      <c r="U407">
        <v>1617075954.9000001</v>
      </c>
      <c r="V407">
        <v>1617075959.9000001</v>
      </c>
      <c r="W407">
        <v>1617075964.9000001</v>
      </c>
      <c r="X407">
        <v>1617075969.9000001</v>
      </c>
      <c r="Y407">
        <v>1617075974.9000001</v>
      </c>
      <c r="Z407">
        <v>1617075979.9000001</v>
      </c>
      <c r="AA407">
        <v>1617075984.9000001</v>
      </c>
      <c r="AB407">
        <v>1617075989.9000001</v>
      </c>
      <c r="AC407">
        <v>1617075994.9000001</v>
      </c>
      <c r="AD407">
        <v>1617075999.9000001</v>
      </c>
      <c r="AE407">
        <v>1617076004.9000001</v>
      </c>
      <c r="AF407">
        <v>1617076009.9000001</v>
      </c>
      <c r="AG407">
        <v>1617076014.9000001</v>
      </c>
      <c r="AH407">
        <v>1617076019.9000001</v>
      </c>
      <c r="AI407">
        <v>1617076024.9000001</v>
      </c>
      <c r="AJ407">
        <v>1617076029.9000001</v>
      </c>
      <c r="AK407">
        <v>1617076034.9000001</v>
      </c>
      <c r="AL407">
        <v>1617076039.9000001</v>
      </c>
      <c r="AN407" s="1" t="s">
        <v>104</v>
      </c>
      <c r="AO407" s="1" t="s">
        <v>123</v>
      </c>
      <c r="AP407" s="1" t="s">
        <v>102</v>
      </c>
      <c r="AQ407" s="1" t="s">
        <v>103</v>
      </c>
      <c r="AR407" s="1" t="s">
        <v>124</v>
      </c>
      <c r="AT407" s="1" t="s">
        <v>105</v>
      </c>
      <c r="AU407" s="1" t="s">
        <v>106</v>
      </c>
      <c r="AV407" s="1" t="s">
        <v>107</v>
      </c>
      <c r="AW407" s="1" t="s">
        <v>108</v>
      </c>
      <c r="AX407" s="1" t="s">
        <v>109</v>
      </c>
    </row>
    <row r="408" spans="1:50" x14ac:dyDescent="0.2">
      <c r="A408" s="2" t="str">
        <v>{"InfraID":"Edge-Pi4","device":"mmcblk0","instance":"129.127.230.61:9100","job":"node","label":"Disk Write Rate (Bytes/Sec)"}</v>
      </c>
      <c r="B408" s="2">
        <v>10386.504377535701</v>
      </c>
      <c r="C408" s="2">
        <v>10386.504377535701</v>
      </c>
      <c r="D408" s="2">
        <v>9471.1519220935097</v>
      </c>
      <c r="E408" s="2">
        <v>9471.1519220935097</v>
      </c>
      <c r="F408" s="2">
        <v>9471.1519220935097</v>
      </c>
      <c r="G408" s="2">
        <v>9471.1519220935097</v>
      </c>
      <c r="H408" s="2">
        <v>9471.1519220935097</v>
      </c>
      <c r="I408" s="2">
        <v>9471.1519220935097</v>
      </c>
      <c r="J408" s="2">
        <v>9471.1519220935097</v>
      </c>
      <c r="K408" s="2">
        <v>9471.1519220935097</v>
      </c>
      <c r="L408" s="2">
        <v>9471.1519220935097</v>
      </c>
      <c r="M408" s="2">
        <v>11115.579677907201</v>
      </c>
      <c r="N408" s="2">
        <v>11115.579677907201</v>
      </c>
      <c r="O408" s="2">
        <v>11115.579677907201</v>
      </c>
      <c r="P408" s="2">
        <v>7646.3764250949998</v>
      </c>
      <c r="Q408" s="2">
        <v>7646.3764250949998</v>
      </c>
      <c r="R408" s="2">
        <v>7646.3764250949998</v>
      </c>
      <c r="S408" s="2">
        <v>7646.3764250949998</v>
      </c>
      <c r="T408" s="2">
        <v>7646.3764250949998</v>
      </c>
      <c r="U408" s="2">
        <v>7646.3764250949998</v>
      </c>
      <c r="V408" s="2">
        <v>7646.3764250949998</v>
      </c>
      <c r="W408" s="2">
        <v>7646.3764250949998</v>
      </c>
      <c r="X408" s="2">
        <v>7646.3764250949998</v>
      </c>
      <c r="Y408" s="2">
        <v>7646.3764250949998</v>
      </c>
      <c r="Z408" s="2">
        <v>7646.3764250949998</v>
      </c>
      <c r="AA408" s="2">
        <v>7646.3764250949998</v>
      </c>
      <c r="AB408" s="2">
        <v>7646.3764250949998</v>
      </c>
      <c r="AC408" s="2">
        <v>7646.3764250949998</v>
      </c>
      <c r="AD408" s="2">
        <v>7646.3764250949998</v>
      </c>
      <c r="AE408" s="2">
        <v>7646.3764250949998</v>
      </c>
      <c r="AF408" s="2">
        <v>7646.3764250949998</v>
      </c>
      <c r="AG408" s="2">
        <v>7646.3764250949998</v>
      </c>
      <c r="AH408" s="2">
        <v>7646.3764250949998</v>
      </c>
      <c r="AI408" s="2">
        <v>7646.3764250949998</v>
      </c>
      <c r="AJ408" s="2">
        <v>7646.3764250949998</v>
      </c>
      <c r="AK408" s="2">
        <v>7646.3764250949998</v>
      </c>
      <c r="AL408" s="2">
        <v>7646.3764250949998</v>
      </c>
      <c r="AN408" s="1">
        <f>MEDIAN(B408:AL408)</f>
        <v>7646.3764250949998</v>
      </c>
      <c r="AO408" s="1">
        <f>AVERAGE(B408:AL408)</f>
        <v>8519.6425098599884</v>
      </c>
      <c r="AP408" s="1">
        <f>MIN(B408:AL408)</f>
        <v>7646.3764250949998</v>
      </c>
      <c r="AQ408" s="1">
        <f>MAX(B408:AL408)</f>
        <v>11115.579677907201</v>
      </c>
      <c r="AR408" s="1">
        <f>STDEV(B408:AL408)</f>
        <v>1211.9199795027878</v>
      </c>
      <c r="AT408" s="1">
        <f>MEDIAN(B408:AL411)</f>
        <v>9428.3426741393105</v>
      </c>
      <c r="AU408" s="1">
        <f>AVERAGE(B408:AL411)</f>
        <v>9300.8638117972023</v>
      </c>
      <c r="AV408" s="1">
        <f>MIN(B408:AL411)</f>
        <v>4914.54472736968</v>
      </c>
      <c r="AW408" s="1">
        <f>MAX(B408:AL411)</f>
        <v>18571.009467929001</v>
      </c>
      <c r="AX408">
        <f>STDEV(B408:AL411)</f>
        <v>3625.2281958435669</v>
      </c>
    </row>
    <row r="409" spans="1:50" x14ac:dyDescent="0.2">
      <c r="A409" s="2" t="str">
        <v>{"InfraID":"Edge-Pi4","device":"mmcblk0","instance":"129.127.231.125:9100","job":"node","label":"Disk Write Rate (Bytes/Sec)"}</v>
      </c>
      <c r="B409" s="2">
        <v>8655.7668779890992</v>
      </c>
      <c r="C409" s="2">
        <v>8655.7668779890992</v>
      </c>
      <c r="D409" s="2">
        <v>18571.009467929001</v>
      </c>
      <c r="E409" s="2">
        <v>18571.009467929001</v>
      </c>
      <c r="F409" s="2">
        <v>18571.009467929001</v>
      </c>
      <c r="G409" s="2">
        <v>5195.54042325923</v>
      </c>
      <c r="H409" s="2">
        <v>5195.54042325923</v>
      </c>
      <c r="I409" s="2">
        <v>5195.54042325923</v>
      </c>
      <c r="J409" s="2">
        <v>5195.54042325923</v>
      </c>
      <c r="K409" s="2">
        <v>5195.54042325923</v>
      </c>
      <c r="L409" s="2">
        <v>5195.54042325923</v>
      </c>
      <c r="M409" s="2">
        <v>5195.54042325923</v>
      </c>
      <c r="N409" s="2">
        <v>5195.54042325923</v>
      </c>
      <c r="O409" s="2">
        <v>5195.54042325923</v>
      </c>
      <c r="P409" s="2">
        <v>8560.4642372768303</v>
      </c>
      <c r="Q409" s="2">
        <v>8560.4642372768303</v>
      </c>
      <c r="R409" s="2">
        <v>8560.4642372768303</v>
      </c>
      <c r="S409" s="2">
        <v>16134.597409533901</v>
      </c>
      <c r="T409" s="2">
        <v>16134.597409533901</v>
      </c>
      <c r="U409" s="2">
        <v>16134.597409533901</v>
      </c>
      <c r="V409" s="2">
        <v>4915.8554473929798</v>
      </c>
      <c r="W409" s="2">
        <v>4915.8554473929798</v>
      </c>
      <c r="X409" s="2">
        <v>4915.8554473929798</v>
      </c>
      <c r="Y409" s="2">
        <v>4915.8554473929798</v>
      </c>
      <c r="Z409" s="2">
        <v>4915.8554473929798</v>
      </c>
      <c r="AA409" s="2">
        <v>4915.8554473929798</v>
      </c>
      <c r="AB409" s="2">
        <v>4915.8554473929798</v>
      </c>
      <c r="AC409" s="2">
        <v>4915.8554473929798</v>
      </c>
      <c r="AD409" s="2">
        <v>4915.8554473929798</v>
      </c>
      <c r="AE409" s="2">
        <v>4915.8554473929798</v>
      </c>
      <c r="AF409" s="2">
        <v>4915.8554473929798</v>
      </c>
      <c r="AG409" s="2">
        <v>4915.8554473929798</v>
      </c>
      <c r="AH409" s="2">
        <v>4915.8554473929798</v>
      </c>
      <c r="AI409" s="2">
        <v>4915.8554473929798</v>
      </c>
      <c r="AJ409" s="2">
        <v>4915.8554473929798</v>
      </c>
      <c r="AK409" s="2">
        <v>4915.8554473929798</v>
      </c>
      <c r="AL409" s="2">
        <v>4915.8554473929798</v>
      </c>
      <c r="AN409" s="1">
        <f t="shared" ref="AN409:AN411" si="90">MEDIAN(B409:AL409)</f>
        <v>5195.54042325923</v>
      </c>
      <c r="AO409" s="1">
        <f t="shared" ref="AO409:AO411" si="91">AVERAGE(B409:AL409)</f>
        <v>7498.3555004111058</v>
      </c>
      <c r="AP409" s="1">
        <f t="shared" ref="AP409:AP411" si="92">MIN(B409:AL409)</f>
        <v>4915.8554473929798</v>
      </c>
      <c r="AQ409" s="1">
        <f t="shared" ref="AQ409:AQ411" si="93">MAX(B409:AL409)</f>
        <v>18571.009467929001</v>
      </c>
      <c r="AR409" s="1">
        <f t="shared" ref="AR409:AR411" si="94">STDEV(B409:AL409)</f>
        <v>4590.852239066141</v>
      </c>
    </row>
    <row r="410" spans="1:50" x14ac:dyDescent="0.2">
      <c r="A410" s="2" t="str">
        <v>{"InfraID":"Edge-Pi4","device":"mmcblk0","instance":"129.127.231.162:9100","job":"node","label":"Disk Write Rate (Bytes/Sec)"}</v>
      </c>
      <c r="B410" s="2">
        <v>9111.3335557779992</v>
      </c>
      <c r="C410" s="2">
        <v>7831.73996175908</v>
      </c>
      <c r="D410" s="2">
        <v>7831.73996175908</v>
      </c>
      <c r="E410" s="2">
        <v>7831.73996175908</v>
      </c>
      <c r="F410" s="2">
        <v>12852.984377086301</v>
      </c>
      <c r="G410" s="2">
        <v>12852.984377086301</v>
      </c>
      <c r="H410" s="2">
        <v>12852.984377086301</v>
      </c>
      <c r="I410" s="2">
        <v>12852.984377086301</v>
      </c>
      <c r="J410" s="2">
        <v>12852.984377086301</v>
      </c>
      <c r="K410" s="2">
        <v>12852.984377086301</v>
      </c>
      <c r="L410" s="2">
        <v>10794.7691486522</v>
      </c>
      <c r="M410" s="2">
        <v>10794.7691486522</v>
      </c>
      <c r="N410" s="2">
        <v>10794.7691486522</v>
      </c>
      <c r="O410" s="2">
        <v>4914.54472736968</v>
      </c>
      <c r="P410" s="2">
        <v>4914.54472736968</v>
      </c>
      <c r="Q410" s="2">
        <v>4914.54472736968</v>
      </c>
      <c r="R410" s="2">
        <v>4914.54472736968</v>
      </c>
      <c r="S410" s="2">
        <v>4914.54472736968</v>
      </c>
      <c r="T410" s="2">
        <v>4914.54472736968</v>
      </c>
      <c r="U410" s="2">
        <v>4914.54472736968</v>
      </c>
      <c r="V410" s="2">
        <v>4914.54472736968</v>
      </c>
      <c r="W410" s="2">
        <v>4914.54472736968</v>
      </c>
      <c r="X410" s="2">
        <v>4914.54472736968</v>
      </c>
      <c r="Y410" s="2">
        <v>4914.54472736968</v>
      </c>
      <c r="Z410" s="2">
        <v>4914.54472736968</v>
      </c>
      <c r="AA410" s="2">
        <v>9428.3426741393105</v>
      </c>
      <c r="AB410" s="2">
        <v>9428.3426741393105</v>
      </c>
      <c r="AC410" s="2">
        <v>9428.3426741393105</v>
      </c>
      <c r="AD410" s="2">
        <v>9428.3426741393105</v>
      </c>
      <c r="AE410" s="2">
        <v>9428.3426741393105</v>
      </c>
      <c r="AF410" s="2">
        <v>9428.3426741393105</v>
      </c>
      <c r="AG410" s="2">
        <v>9428.3426741393105</v>
      </c>
      <c r="AH410" s="2">
        <v>9428.3426741393105</v>
      </c>
      <c r="AI410" s="2">
        <v>9428.3426741393105</v>
      </c>
      <c r="AJ410" s="2">
        <v>9428.3426741393105</v>
      </c>
      <c r="AK410" s="2">
        <v>9428.3426741393105</v>
      </c>
      <c r="AL410" s="2">
        <v>9428.3426741393105</v>
      </c>
      <c r="AN410" s="1">
        <f t="shared" si="90"/>
        <v>9428.3426741393105</v>
      </c>
      <c r="AO410" s="1">
        <f t="shared" si="91"/>
        <v>8492.5247558820938</v>
      </c>
      <c r="AP410" s="1">
        <f t="shared" si="92"/>
        <v>4914.54472736968</v>
      </c>
      <c r="AQ410" s="1">
        <f t="shared" si="93"/>
        <v>12852.984377086301</v>
      </c>
      <c r="AR410" s="1">
        <f t="shared" si="94"/>
        <v>2866.5107780825469</v>
      </c>
    </row>
    <row r="411" spans="1:50" x14ac:dyDescent="0.2">
      <c r="A411" s="2" t="str">
        <v>{"InfraID":"Edge-Pi4","device":"mmcblk0","instance":"129.127.231.168:9100","job":"node","label":"Disk Write Rate (Bytes/Sec)"}</v>
      </c>
      <c r="B411" s="2">
        <v>8471.8441419802493</v>
      </c>
      <c r="C411" s="2">
        <v>9928.8136724005599</v>
      </c>
      <c r="D411" s="2">
        <v>9928.8136724005599</v>
      </c>
      <c r="E411" s="2">
        <v>9928.8136724005599</v>
      </c>
      <c r="F411" s="2">
        <v>9928.8136724005599</v>
      </c>
      <c r="G411" s="2">
        <v>9928.8136724005599</v>
      </c>
      <c r="H411" s="2">
        <v>9928.8136724005599</v>
      </c>
      <c r="I411" s="2">
        <v>9928.8136724005599</v>
      </c>
      <c r="J411" s="2">
        <v>9928.8136724005599</v>
      </c>
      <c r="K411" s="2">
        <v>9928.8136724005599</v>
      </c>
      <c r="L411" s="2">
        <v>9928.8136724005599</v>
      </c>
      <c r="M411" s="2">
        <v>9928.8136724005599</v>
      </c>
      <c r="N411" s="2">
        <v>9928.8136724005599</v>
      </c>
      <c r="O411" s="2">
        <v>9928.8136724005599</v>
      </c>
      <c r="P411" s="2">
        <v>9928.8136724005599</v>
      </c>
      <c r="Q411" s="2">
        <v>9928.8136724005599</v>
      </c>
      <c r="R411" s="2">
        <v>14868.307265253799</v>
      </c>
      <c r="S411" s="2">
        <v>14868.307265253799</v>
      </c>
      <c r="T411" s="2">
        <v>14868.307265253799</v>
      </c>
      <c r="U411" s="2">
        <v>14868.307265253799</v>
      </c>
      <c r="V411" s="2">
        <v>14868.307265253799</v>
      </c>
      <c r="W411" s="2">
        <v>14868.307265253799</v>
      </c>
      <c r="X411" s="2">
        <v>14868.307265253799</v>
      </c>
      <c r="Y411" s="2">
        <v>14868.307265253799</v>
      </c>
      <c r="Z411" s="2">
        <v>14868.307265253799</v>
      </c>
      <c r="AA411" s="2">
        <v>14868.307265253799</v>
      </c>
      <c r="AB411" s="2">
        <v>14868.307265253799</v>
      </c>
      <c r="AC411" s="2">
        <v>14868.307265253799</v>
      </c>
      <c r="AD411" s="2">
        <v>14868.307265253799</v>
      </c>
      <c r="AE411" s="2">
        <v>14868.307265253799</v>
      </c>
      <c r="AF411" s="2">
        <v>14868.307265253799</v>
      </c>
      <c r="AG411" s="2">
        <v>14868.307265253799</v>
      </c>
      <c r="AH411" s="2">
        <v>14868.307265253799</v>
      </c>
      <c r="AI411" s="2">
        <v>14868.307265253799</v>
      </c>
      <c r="AJ411" s="2">
        <v>14868.307265253799</v>
      </c>
      <c r="AK411" s="2">
        <v>14868.307265253799</v>
      </c>
      <c r="AL411" s="2">
        <v>14868.307265253799</v>
      </c>
      <c r="AN411" s="1">
        <f t="shared" si="90"/>
        <v>14868.307265253799</v>
      </c>
      <c r="AO411" s="1">
        <f t="shared" si="91"/>
        <v>12692.93248103563</v>
      </c>
      <c r="AP411" s="1">
        <f t="shared" si="92"/>
        <v>8471.8441419802493</v>
      </c>
      <c r="AQ411" s="1">
        <f t="shared" si="93"/>
        <v>14868.307265253799</v>
      </c>
      <c r="AR411" s="1">
        <f t="shared" si="94"/>
        <v>2537.4979095663189</v>
      </c>
    </row>
    <row r="412" spans="1:50" x14ac:dyDescent="0.2">
      <c r="A412" t="str">
        <v>{"InfraID":"Edge-Pi4","device":"mmcblk0p1","instance":"129.127.230.61:9100","job":"node","label":"Disk Write Rate (Bytes/Sec)"}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50" x14ac:dyDescent="0.2">
      <c r="A413" t="str">
        <v>{"InfraID":"Edge-Pi4","device":"mmcblk0p1","instance":"129.127.231.125:9100","job":"node","label":"Disk Write Rate (Bytes/Sec)"}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50" x14ac:dyDescent="0.2">
      <c r="A414" t="str">
        <v>{"InfraID":"Edge-Pi4","device":"mmcblk0p1","instance":"129.127.231.162:9100","job":"node","label":"Disk Write Rate (Bytes/Sec)"}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50" x14ac:dyDescent="0.2">
      <c r="A415" t="str">
        <v>{"InfraID":"Edge-Pi4","device":"mmcblk0p1","instance":"129.127.231.168:9100","job":"node","label":"Disk Write Rate (Bytes/Sec)"}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50" x14ac:dyDescent="0.2">
      <c r="A416" t="str">
        <v>{"InfraID":"Edge-Pi4","device":"mmcblk0p2","instance":"129.127.230.61:9100","job":"node","label":"Disk Write Rate (Bytes/Sec)"}</v>
      </c>
      <c r="B416">
        <v>10386.504377535701</v>
      </c>
      <c r="C416">
        <v>10386.504377535701</v>
      </c>
      <c r="D416">
        <v>9471.1519220935097</v>
      </c>
      <c r="E416">
        <v>9471.1519220935097</v>
      </c>
      <c r="F416">
        <v>9471.1519220935097</v>
      </c>
      <c r="G416">
        <v>9471.1519220935097</v>
      </c>
      <c r="H416">
        <v>9471.1519220935097</v>
      </c>
      <c r="I416">
        <v>9471.1519220935097</v>
      </c>
      <c r="J416">
        <v>9471.1519220935097</v>
      </c>
      <c r="K416">
        <v>9471.1519220935097</v>
      </c>
      <c r="L416">
        <v>9471.1519220935097</v>
      </c>
      <c r="M416">
        <v>11115.579677907201</v>
      </c>
      <c r="N416">
        <v>11115.579677907201</v>
      </c>
      <c r="O416">
        <v>11115.579677907201</v>
      </c>
      <c r="P416">
        <v>7646.3764250949998</v>
      </c>
      <c r="Q416">
        <v>7646.3764250949998</v>
      </c>
      <c r="R416">
        <v>7646.3764250949998</v>
      </c>
      <c r="S416">
        <v>7646.3764250949998</v>
      </c>
      <c r="T416">
        <v>7646.3764250949998</v>
      </c>
      <c r="U416">
        <v>7646.3764250949998</v>
      </c>
      <c r="V416">
        <v>7646.3764250949998</v>
      </c>
      <c r="W416">
        <v>7646.3764250949998</v>
      </c>
      <c r="X416">
        <v>7646.3764250949998</v>
      </c>
      <c r="Y416">
        <v>7646.3764250949998</v>
      </c>
      <c r="Z416">
        <v>7646.3764250949998</v>
      </c>
      <c r="AA416">
        <v>7646.3764250949998</v>
      </c>
      <c r="AB416">
        <v>7646.3764250949998</v>
      </c>
      <c r="AC416">
        <v>7646.3764250949998</v>
      </c>
      <c r="AD416">
        <v>7646.3764250949998</v>
      </c>
      <c r="AE416">
        <v>7646.3764250949998</v>
      </c>
      <c r="AF416">
        <v>7646.3764250949998</v>
      </c>
      <c r="AG416">
        <v>7646.3764250949998</v>
      </c>
      <c r="AH416">
        <v>7646.3764250949998</v>
      </c>
      <c r="AI416">
        <v>7646.3764250949998</v>
      </c>
      <c r="AJ416">
        <v>7646.3764250949998</v>
      </c>
      <c r="AK416">
        <v>7646.3764250949998</v>
      </c>
      <c r="AL416">
        <v>7646.3764250949998</v>
      </c>
    </row>
    <row r="417" spans="1:50" x14ac:dyDescent="0.2">
      <c r="A417" t="str">
        <v>{"InfraID":"Edge-Pi4","device":"mmcblk0p2","instance":"129.127.231.125:9100","job":"node","label":"Disk Write Rate (Bytes/Sec)"}</v>
      </c>
      <c r="B417">
        <v>8655.7668779890992</v>
      </c>
      <c r="C417">
        <v>8655.7668779890992</v>
      </c>
      <c r="D417">
        <v>18571.009467929001</v>
      </c>
      <c r="E417">
        <v>18571.009467929001</v>
      </c>
      <c r="F417">
        <v>18571.009467929001</v>
      </c>
      <c r="G417">
        <v>5195.54042325923</v>
      </c>
      <c r="H417">
        <v>5195.54042325923</v>
      </c>
      <c r="I417">
        <v>5195.54042325923</v>
      </c>
      <c r="J417">
        <v>5195.54042325923</v>
      </c>
      <c r="K417">
        <v>5195.54042325923</v>
      </c>
      <c r="L417">
        <v>5195.54042325923</v>
      </c>
      <c r="M417">
        <v>5195.54042325923</v>
      </c>
      <c r="N417">
        <v>5195.54042325923</v>
      </c>
      <c r="O417">
        <v>5195.54042325923</v>
      </c>
      <c r="P417">
        <v>8560.4642372768303</v>
      </c>
      <c r="Q417">
        <v>8560.4642372768303</v>
      </c>
      <c r="R417">
        <v>8560.4642372768303</v>
      </c>
      <c r="S417">
        <v>16134.597409533901</v>
      </c>
      <c r="T417">
        <v>16134.597409533901</v>
      </c>
      <c r="U417">
        <v>16134.597409533901</v>
      </c>
      <c r="V417">
        <v>4915.8554473929798</v>
      </c>
      <c r="W417">
        <v>4915.8554473929798</v>
      </c>
      <c r="X417">
        <v>4915.8554473929798</v>
      </c>
      <c r="Y417">
        <v>4915.8554473929798</v>
      </c>
      <c r="Z417">
        <v>4915.8554473929798</v>
      </c>
      <c r="AA417">
        <v>4915.8554473929798</v>
      </c>
      <c r="AB417">
        <v>4915.8554473929798</v>
      </c>
      <c r="AC417">
        <v>4915.8554473929798</v>
      </c>
      <c r="AD417">
        <v>4915.8554473929798</v>
      </c>
      <c r="AE417">
        <v>4915.8554473929798</v>
      </c>
      <c r="AF417">
        <v>4915.8554473929798</v>
      </c>
      <c r="AG417">
        <v>4915.8554473929798</v>
      </c>
      <c r="AH417">
        <v>4915.8554473929798</v>
      </c>
      <c r="AI417">
        <v>4915.8554473929798</v>
      </c>
      <c r="AJ417">
        <v>4915.8554473929798</v>
      </c>
      <c r="AK417">
        <v>4915.8554473929798</v>
      </c>
      <c r="AL417">
        <v>4915.8554473929798</v>
      </c>
    </row>
    <row r="418" spans="1:50" x14ac:dyDescent="0.2">
      <c r="A418" t="str">
        <v>{"InfraID":"Edge-Pi4","device":"mmcblk0p2","instance":"129.127.231.162:9100","job":"node","label":"Disk Write Rate (Bytes/Sec)"}</v>
      </c>
      <c r="B418">
        <v>9111.3335557779992</v>
      </c>
      <c r="C418">
        <v>7831.73996175908</v>
      </c>
      <c r="D418">
        <v>7831.73996175908</v>
      </c>
      <c r="E418">
        <v>7831.73996175908</v>
      </c>
      <c r="F418">
        <v>12852.984377086301</v>
      </c>
      <c r="G418">
        <v>12852.984377086301</v>
      </c>
      <c r="H418">
        <v>12852.984377086301</v>
      </c>
      <c r="I418">
        <v>12852.984377086301</v>
      </c>
      <c r="J418">
        <v>12852.984377086301</v>
      </c>
      <c r="K418">
        <v>12852.984377086301</v>
      </c>
      <c r="L418">
        <v>10794.7691486522</v>
      </c>
      <c r="M418">
        <v>10794.7691486522</v>
      </c>
      <c r="N418">
        <v>10794.7691486522</v>
      </c>
      <c r="O418">
        <v>4914.54472736968</v>
      </c>
      <c r="P418">
        <v>4914.54472736968</v>
      </c>
      <c r="Q418">
        <v>4914.54472736968</v>
      </c>
      <c r="R418">
        <v>4914.54472736968</v>
      </c>
      <c r="S418">
        <v>4914.54472736968</v>
      </c>
      <c r="T418">
        <v>4914.54472736968</v>
      </c>
      <c r="U418">
        <v>4914.54472736968</v>
      </c>
      <c r="V418">
        <v>4914.54472736968</v>
      </c>
      <c r="W418">
        <v>4914.54472736968</v>
      </c>
      <c r="X418">
        <v>4914.54472736968</v>
      </c>
      <c r="Y418">
        <v>4914.54472736968</v>
      </c>
      <c r="Z418">
        <v>4914.54472736968</v>
      </c>
      <c r="AA418">
        <v>9428.3426741393105</v>
      </c>
      <c r="AB418">
        <v>9428.3426741393105</v>
      </c>
      <c r="AC418">
        <v>9428.3426741393105</v>
      </c>
      <c r="AD418">
        <v>9428.3426741393105</v>
      </c>
      <c r="AE418">
        <v>9428.3426741393105</v>
      </c>
      <c r="AF418">
        <v>9428.3426741393105</v>
      </c>
      <c r="AG418">
        <v>9428.3426741393105</v>
      </c>
      <c r="AH418">
        <v>9428.3426741393105</v>
      </c>
      <c r="AI418">
        <v>9428.3426741393105</v>
      </c>
      <c r="AJ418">
        <v>9428.3426741393105</v>
      </c>
      <c r="AK418">
        <v>9428.3426741393105</v>
      </c>
      <c r="AL418">
        <v>9428.3426741393105</v>
      </c>
    </row>
    <row r="419" spans="1:50" x14ac:dyDescent="0.2">
      <c r="A419" t="str">
        <v>{"InfraID":"Edge-Pi4","device":"mmcblk0p2","instance":"129.127.231.168:9100","job":"node","label":"Disk Write Rate (Bytes/Sec)"}</v>
      </c>
      <c r="B419">
        <v>8471.8441419802493</v>
      </c>
      <c r="C419">
        <v>9928.8136724005599</v>
      </c>
      <c r="D419">
        <v>9928.8136724005599</v>
      </c>
      <c r="E419">
        <v>9928.8136724005599</v>
      </c>
      <c r="F419">
        <v>9928.8136724005599</v>
      </c>
      <c r="G419">
        <v>9928.8136724005599</v>
      </c>
      <c r="H419">
        <v>9928.8136724005599</v>
      </c>
      <c r="I419">
        <v>9928.8136724005599</v>
      </c>
      <c r="J419">
        <v>9928.8136724005599</v>
      </c>
      <c r="K419">
        <v>9928.8136724005599</v>
      </c>
      <c r="L419">
        <v>9928.8136724005599</v>
      </c>
      <c r="M419">
        <v>9928.8136724005599</v>
      </c>
      <c r="N419">
        <v>9928.8136724005599</v>
      </c>
      <c r="O419">
        <v>9928.8136724005599</v>
      </c>
      <c r="P419">
        <v>9928.8136724005599</v>
      </c>
      <c r="Q419">
        <v>9928.8136724005599</v>
      </c>
      <c r="R419">
        <v>14868.307265253799</v>
      </c>
      <c r="S419">
        <v>14868.307265253799</v>
      </c>
      <c r="T419">
        <v>14868.307265253799</v>
      </c>
      <c r="U419">
        <v>14868.307265253799</v>
      </c>
      <c r="V419">
        <v>14868.307265253799</v>
      </c>
      <c r="W419">
        <v>14868.307265253799</v>
      </c>
      <c r="X419">
        <v>14868.307265253799</v>
      </c>
      <c r="Y419">
        <v>14868.307265253799</v>
      </c>
      <c r="Z419">
        <v>14868.307265253799</v>
      </c>
      <c r="AA419">
        <v>14868.307265253799</v>
      </c>
      <c r="AB419">
        <v>14868.307265253799</v>
      </c>
      <c r="AC419">
        <v>14868.307265253799</v>
      </c>
      <c r="AD419">
        <v>14868.307265253799</v>
      </c>
      <c r="AE419">
        <v>14868.307265253799</v>
      </c>
      <c r="AF419">
        <v>14868.307265253799</v>
      </c>
      <c r="AG419">
        <v>14868.307265253799</v>
      </c>
      <c r="AH419">
        <v>14868.307265253799</v>
      </c>
      <c r="AI419">
        <v>14868.307265253799</v>
      </c>
      <c r="AJ419">
        <v>14868.307265253799</v>
      </c>
      <c r="AK419">
        <v>14868.307265253799</v>
      </c>
      <c r="AL419">
        <v>14868.307265253799</v>
      </c>
    </row>
    <row r="420" spans="1:50" x14ac:dyDescent="0.2">
      <c r="A420" s="4" t="str">
        <v>{"InfraID":"Edge-Pi4","device":"nvme0n1","instance":"129.127.231.53:9100","job":"node","label":"Disk Write Rate (Bytes/Sec)"}</v>
      </c>
      <c r="B420" s="4">
        <v>4508.7561292905002</v>
      </c>
      <c r="C420" s="4">
        <v>4508.7561292905002</v>
      </c>
      <c r="D420" s="4">
        <v>7373.2915527701798</v>
      </c>
      <c r="E420" s="4">
        <v>7373.2915527701798</v>
      </c>
      <c r="F420" s="4">
        <v>7373.2915527701798</v>
      </c>
      <c r="G420" s="4">
        <v>4375.4840432634501</v>
      </c>
      <c r="H420" s="4">
        <v>4375.4840432634501</v>
      </c>
      <c r="I420" s="4">
        <v>4375.4840432634501</v>
      </c>
      <c r="J420" s="4">
        <v>8739.2985731430799</v>
      </c>
      <c r="K420" s="4">
        <v>8739.2985731430799</v>
      </c>
      <c r="L420" s="4">
        <v>8739.2985731430799</v>
      </c>
      <c r="M420" s="4">
        <v>2187.4499332443202</v>
      </c>
      <c r="N420" s="4">
        <v>2187.4499332443202</v>
      </c>
      <c r="O420" s="4">
        <v>2187.4499332443202</v>
      </c>
      <c r="P420" s="4">
        <v>2187.4499332443202</v>
      </c>
      <c r="Q420" s="4">
        <v>2187.4499332443202</v>
      </c>
      <c r="R420" s="4">
        <v>2187.4499332443202</v>
      </c>
      <c r="S420" s="4">
        <v>2187.4499332443202</v>
      </c>
      <c r="T420" s="4">
        <v>2187.4499332443202</v>
      </c>
      <c r="U420" s="4">
        <v>2187.4499332443202</v>
      </c>
      <c r="V420" s="4">
        <v>2187.4499332443202</v>
      </c>
      <c r="W420" s="4">
        <v>2187.4499332443202</v>
      </c>
      <c r="X420" s="4">
        <v>2187.4499332443202</v>
      </c>
      <c r="Y420" s="4">
        <v>2187.4499332443202</v>
      </c>
      <c r="Z420" s="4">
        <v>2187.4499332443202</v>
      </c>
      <c r="AA420" s="4">
        <v>2187.4499332443202</v>
      </c>
      <c r="AB420" s="4">
        <v>2187.4499332443202</v>
      </c>
      <c r="AC420" s="4">
        <v>2187.4499332443202</v>
      </c>
      <c r="AD420" s="4">
        <v>2187.4499332443202</v>
      </c>
      <c r="AE420" s="4">
        <v>2187.4499332443202</v>
      </c>
      <c r="AF420" s="4">
        <v>2187.4499332443202</v>
      </c>
      <c r="AG420" s="4">
        <v>2187.4499332443202</v>
      </c>
      <c r="AH420" s="4">
        <v>2187.4499332443202</v>
      </c>
      <c r="AI420" s="4">
        <v>2187.4499332443202</v>
      </c>
      <c r="AJ420" s="4">
        <v>2187.4499332443202</v>
      </c>
      <c r="AK420" s="4">
        <v>2187.4499332443202</v>
      </c>
      <c r="AL420" s="4">
        <v>2187.4499332443202</v>
      </c>
      <c r="AT420" s="1">
        <f>MEDIAN($B420:$AL420)</f>
        <v>2187.4499332443202</v>
      </c>
      <c r="AU420" s="1">
        <f>AVERAGE($B420:$AL420)</f>
        <v>3442.0387305530685</v>
      </c>
      <c r="AV420" s="1">
        <f>MIN($B420:$AL420)</f>
        <v>2187.4499332443202</v>
      </c>
      <c r="AW420" s="1">
        <f>MAX($B420:$AL420)</f>
        <v>8739.2985731430799</v>
      </c>
      <c r="AX420" s="1">
        <f>STDEV($B420:$AL420)</f>
        <v>2213.347662842471</v>
      </c>
    </row>
    <row r="421" spans="1:50" x14ac:dyDescent="0.2">
      <c r="A421" s="2" t="str">
        <v>{"InfraID":"Edge-Pi4","device":"mmcblk0","instance":"129.127.230.61:9100","job":"node","label":"Disk Read Rate (Bytes/Sec)"}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N421" s="1">
        <f>MEDIAN(B421:AL421)</f>
        <v>0</v>
      </c>
      <c r="AO421" s="1">
        <f>AVERAGE(B421:AL421)</f>
        <v>0</v>
      </c>
      <c r="AP421" s="1">
        <f>MIN(B421:AL421)</f>
        <v>0</v>
      </c>
      <c r="AQ421" s="1">
        <f>MAX(B421:AL421)</f>
        <v>0</v>
      </c>
      <c r="AR421" s="1">
        <f>STDEV(B421:AL421)</f>
        <v>0</v>
      </c>
      <c r="AT421" s="1">
        <f>MEDIAN(B421:AL424)</f>
        <v>0</v>
      </c>
      <c r="AU421" s="1">
        <f>AVERAGE(B421:AL424)</f>
        <v>0</v>
      </c>
      <c r="AV421" s="1">
        <f>MIN(B421:AL424)</f>
        <v>0</v>
      </c>
      <c r="AW421" s="1">
        <f>MAX(B421:AL424)</f>
        <v>0</v>
      </c>
      <c r="AX421">
        <f>STDEV(B421:AL424)</f>
        <v>0</v>
      </c>
    </row>
    <row r="422" spans="1:50" x14ac:dyDescent="0.2">
      <c r="A422" s="2" t="str">
        <v>{"InfraID":"Edge-Pi4","device":"mmcblk0","instance":"129.127.231.125:9100","job":"node","label":"Disk Read Rate (Bytes/Sec)"}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N422" s="1">
        <f t="shared" ref="AN422:AN424" si="95">MEDIAN(B422:AL422)</f>
        <v>0</v>
      </c>
      <c r="AO422" s="1">
        <f t="shared" ref="AO422:AO424" si="96">AVERAGE(B422:AL422)</f>
        <v>0</v>
      </c>
      <c r="AP422" s="1">
        <f t="shared" ref="AP422:AP424" si="97">MIN(B422:AL422)</f>
        <v>0</v>
      </c>
      <c r="AQ422" s="1">
        <f t="shared" ref="AQ422:AQ424" si="98">MAX(B422:AL422)</f>
        <v>0</v>
      </c>
      <c r="AR422" s="1">
        <f t="shared" ref="AR422:AR424" si="99">STDEV(B422:AL422)</f>
        <v>0</v>
      </c>
    </row>
    <row r="423" spans="1:50" x14ac:dyDescent="0.2">
      <c r="A423" s="2" t="str">
        <v>{"InfraID":"Edge-Pi4","device":"mmcblk0","instance":"129.127.231.162:9100","job":"node","label":"Disk Read Rate (Bytes/Sec)"}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N423" s="1">
        <f t="shared" si="95"/>
        <v>0</v>
      </c>
      <c r="AO423" s="1">
        <f t="shared" si="96"/>
        <v>0</v>
      </c>
      <c r="AP423" s="1">
        <f t="shared" si="97"/>
        <v>0</v>
      </c>
      <c r="AQ423" s="1">
        <f t="shared" si="98"/>
        <v>0</v>
      </c>
      <c r="AR423" s="1">
        <f t="shared" si="99"/>
        <v>0</v>
      </c>
    </row>
    <row r="424" spans="1:50" x14ac:dyDescent="0.2">
      <c r="A424" s="2" t="str">
        <v>{"InfraID":"Edge-Pi4","device":"mmcblk0","instance":"129.127.231.168:9100","job":"node","label":"Disk Read Rate (Bytes/Sec)"}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N424" s="1">
        <f t="shared" si="95"/>
        <v>0</v>
      </c>
      <c r="AO424" s="1">
        <f t="shared" si="96"/>
        <v>0</v>
      </c>
      <c r="AP424" s="1">
        <f t="shared" si="97"/>
        <v>0</v>
      </c>
      <c r="AQ424" s="1">
        <f t="shared" si="98"/>
        <v>0</v>
      </c>
      <c r="AR424" s="1">
        <f t="shared" si="99"/>
        <v>0</v>
      </c>
    </row>
    <row r="425" spans="1:50" x14ac:dyDescent="0.2">
      <c r="A425" s="4" t="str">
        <v>{"InfraID":"Edge-Pi4","device":"mmcblk0p1","instance":"129.127.230.61:9100","job":"node","label":"Disk Read Rate (Bytes/Sec)"}</v>
      </c>
      <c r="B425" s="4">
        <v>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4">
        <v>0</v>
      </c>
      <c r="AJ425" s="4">
        <v>0</v>
      </c>
      <c r="AK425" s="4">
        <v>0</v>
      </c>
      <c r="AL425" s="4">
        <v>0</v>
      </c>
      <c r="AT425" s="1">
        <f>MEDIAN($B425:$AL425)</f>
        <v>0</v>
      </c>
      <c r="AU425" s="1">
        <f>AVERAGE($B425:$AL425)</f>
        <v>0</v>
      </c>
      <c r="AV425" s="1">
        <f>MIN($B425:$AL425)</f>
        <v>0</v>
      </c>
      <c r="AW425" s="1">
        <f>MAX($B425:$AL425)</f>
        <v>0</v>
      </c>
      <c r="AX425" s="1">
        <f>STDEV($B425:$AL425)</f>
        <v>0</v>
      </c>
    </row>
    <row r="426" spans="1:50" x14ac:dyDescent="0.2">
      <c r="A426" t="str">
        <v>{"InfraID":"Edge-Pi4","device":"mmcblk0p1","instance":"129.127.231.125:9100","job":"node","label":"Disk Read Rate (Bytes/Sec)"}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50" x14ac:dyDescent="0.2">
      <c r="A427" t="str">
        <v>{"InfraID":"Edge-Pi4","device":"mmcblk0p1","instance":"129.127.231.162:9100","job":"node","label":"Disk Read Rate (Bytes/Sec)"}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50" x14ac:dyDescent="0.2">
      <c r="A428" t="str">
        <v>{"InfraID":"Edge-Pi4","device":"mmcblk0p1","instance":"129.127.231.168:9100","job":"node","label":"Disk Read Rate (Bytes/Sec)"}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50" x14ac:dyDescent="0.2">
      <c r="A429" t="str">
        <v>{"InfraID":"Edge-Pi4","device":"mmcblk0p2","instance":"129.127.230.61:9100","job":"node","label":"Disk Read Rate (Bytes/Sec)"}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50" x14ac:dyDescent="0.2">
      <c r="A430" t="str">
        <v>{"InfraID":"Edge-Pi4","device":"mmcblk0p2","instance":"129.127.231.125:9100","job":"node","label":"Disk Read Rate (Bytes/Sec)"}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  <row r="431" spans="1:50" x14ac:dyDescent="0.2">
      <c r="A431" t="str">
        <v>{"InfraID":"Edge-Pi4","device":"mmcblk0p2","instance":"129.127.231.162:9100","job":"node","label":"Disk Read Rate (Bytes/Sec)"}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50" x14ac:dyDescent="0.2">
      <c r="A432" t="str">
        <v>{"InfraID":"Edge-Pi4","device":"mmcblk0p2","instance":"129.127.231.168:9100","job":"node","label":"Disk Read Rate (Bytes/Sec)"}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</row>
    <row r="433" spans="1:50" x14ac:dyDescent="0.2">
      <c r="A433" t="str">
        <v>{"InfraID":"Edge-Pi4","device":"nvme0n1","instance":"129.127.231.53:9100","job":"node","label":"Disk Read Rate (Bytes/Sec)"}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</row>
    <row r="434" spans="1:50" x14ac:dyDescent="0.2">
      <c r="A434" s="2" t="str">
        <v>{"InfraID":"Edge-Pi4","instance":"129.127.230.61:9100","job":"node","label":"Free Memory Percentage"}</v>
      </c>
      <c r="B434" s="2">
        <v>24.0674769809449</v>
      </c>
      <c r="C434" s="2">
        <v>24.0674769809449</v>
      </c>
      <c r="D434" s="2">
        <v>24.067068796437301</v>
      </c>
      <c r="E434" s="2">
        <v>24.067068796437301</v>
      </c>
      <c r="F434" s="2">
        <v>24.067068796437301</v>
      </c>
      <c r="G434" s="2">
        <v>24.067068796437301</v>
      </c>
      <c r="H434" s="2">
        <v>24.067068796437301</v>
      </c>
      <c r="I434" s="2">
        <v>24.067068796437301</v>
      </c>
      <c r="J434" s="2">
        <v>24.067068796437301</v>
      </c>
      <c r="K434" s="2">
        <v>24.067068796437301</v>
      </c>
      <c r="L434" s="2">
        <v>24.067068796437301</v>
      </c>
      <c r="M434" s="2">
        <v>24.070028134117099</v>
      </c>
      <c r="N434" s="2">
        <v>24.070028134117099</v>
      </c>
      <c r="O434" s="2">
        <v>24.070028134117099</v>
      </c>
      <c r="P434" s="2">
        <v>24.069007672848201</v>
      </c>
      <c r="Q434" s="2">
        <v>24.069007672848201</v>
      </c>
      <c r="R434" s="2">
        <v>24.069007672848201</v>
      </c>
      <c r="S434" s="2">
        <v>24.069007672848201</v>
      </c>
      <c r="T434" s="2">
        <v>24.069007672848201</v>
      </c>
      <c r="U434" s="2">
        <v>24.069007672848201</v>
      </c>
      <c r="V434" s="2">
        <v>24.069007672848201</v>
      </c>
      <c r="W434" s="2">
        <v>24.069007672848201</v>
      </c>
      <c r="X434" s="2">
        <v>24.069007672848201</v>
      </c>
      <c r="Y434" s="2">
        <v>24.069007672848201</v>
      </c>
      <c r="Z434" s="2">
        <v>24.069007672848201</v>
      </c>
      <c r="AA434" s="2">
        <v>24.069007672848201</v>
      </c>
      <c r="AB434" s="2">
        <v>24.069007672848201</v>
      </c>
      <c r="AC434" s="2">
        <v>24.069007672848201</v>
      </c>
      <c r="AD434" s="2">
        <v>24.069007672848201</v>
      </c>
      <c r="AE434" s="2">
        <v>24.069007672848201</v>
      </c>
      <c r="AF434" s="2">
        <v>24.069007672848201</v>
      </c>
      <c r="AG434" s="2">
        <v>24.069007672848201</v>
      </c>
      <c r="AH434" s="2">
        <v>24.069007672848201</v>
      </c>
      <c r="AI434" s="2">
        <v>24.069007672848201</v>
      </c>
      <c r="AJ434" s="2">
        <v>24.069007672848201</v>
      </c>
      <c r="AK434" s="2">
        <v>24.069007672848201</v>
      </c>
      <c r="AL434" s="2">
        <v>24.069007672848201</v>
      </c>
      <c r="AN434" s="1">
        <f>MEDIAN(B434:AL434)</f>
        <v>24.069007672848201</v>
      </c>
      <c r="AO434" s="1">
        <f>AVERAGE(B434:AL434)</f>
        <v>24.068536054261777</v>
      </c>
      <c r="AP434" s="1">
        <f>MIN(B434:AL434)</f>
        <v>24.067068796437301</v>
      </c>
      <c r="AQ434" s="1">
        <f>MAX(B434:AL434)</f>
        <v>24.070028134117099</v>
      </c>
      <c r="AR434" s="1">
        <f>STDEV(B434:AL434)</f>
        <v>9.634074837492543E-4</v>
      </c>
      <c r="AT434" s="1">
        <f>MEDIAN(B434:AL437)</f>
        <v>30.9928373823535</v>
      </c>
      <c r="AU434" s="1">
        <f>AVERAGE(B434:AL437)</f>
        <v>29.806011278082735</v>
      </c>
      <c r="AV434" s="1">
        <f>MIN(B434:AL437)</f>
        <v>24.067068796437301</v>
      </c>
      <c r="AW434" s="1">
        <f>MAX(B434:AL437)</f>
        <v>33.159786886868602</v>
      </c>
      <c r="AX434">
        <f>STDEV(B434:AL437)</f>
        <v>3.4402090949700015</v>
      </c>
    </row>
    <row r="435" spans="1:50" x14ac:dyDescent="0.2">
      <c r="A435" s="2" t="str">
        <v>{"InfraID":"Edge-Pi4","instance":"129.127.231.125:9100","job":"node","label":"Free Memory Percentage"}</v>
      </c>
      <c r="B435" s="2">
        <v>31.086821865219498</v>
      </c>
      <c r="C435" s="2">
        <v>31.086821865219498</v>
      </c>
      <c r="D435" s="2">
        <v>31.0849850349354</v>
      </c>
      <c r="E435" s="2">
        <v>31.0849850349354</v>
      </c>
      <c r="F435" s="2">
        <v>31.0849850349354</v>
      </c>
      <c r="G435" s="2">
        <v>31.0876382342346</v>
      </c>
      <c r="H435" s="2">
        <v>31.0876382342346</v>
      </c>
      <c r="I435" s="2">
        <v>31.0876382342346</v>
      </c>
      <c r="J435" s="2">
        <v>31.0876382342346</v>
      </c>
      <c r="K435" s="2">
        <v>31.0876382342346</v>
      </c>
      <c r="L435" s="2">
        <v>31.0876382342346</v>
      </c>
      <c r="M435" s="2">
        <v>31.0876382342346</v>
      </c>
      <c r="N435" s="2">
        <v>31.0876382342346</v>
      </c>
      <c r="O435" s="2">
        <v>31.0876382342346</v>
      </c>
      <c r="P435" s="2">
        <v>31.091311894802601</v>
      </c>
      <c r="Q435" s="2">
        <v>31.091311894802601</v>
      </c>
      <c r="R435" s="2">
        <v>31.091311894802601</v>
      </c>
      <c r="S435" s="2">
        <v>31.104781983552201</v>
      </c>
      <c r="T435" s="2">
        <v>31.104781983552201</v>
      </c>
      <c r="U435" s="2">
        <v>31.104781983552201</v>
      </c>
      <c r="V435" s="2">
        <v>31.105802444821101</v>
      </c>
      <c r="W435" s="2">
        <v>31.105802444821101</v>
      </c>
      <c r="X435" s="2">
        <v>31.105802444821101</v>
      </c>
      <c r="Y435" s="2">
        <v>31.105802444821101</v>
      </c>
      <c r="Z435" s="2">
        <v>31.105802444821101</v>
      </c>
      <c r="AA435" s="2">
        <v>31.105802444821101</v>
      </c>
      <c r="AB435" s="2">
        <v>31.105802444821101</v>
      </c>
      <c r="AC435" s="2">
        <v>31.105802444821101</v>
      </c>
      <c r="AD435" s="2">
        <v>31.105802444821101</v>
      </c>
      <c r="AE435" s="2">
        <v>31.105802444821101</v>
      </c>
      <c r="AF435" s="2">
        <v>31.105802444821101</v>
      </c>
      <c r="AG435" s="2">
        <v>31.105802444821101</v>
      </c>
      <c r="AH435" s="2">
        <v>31.105802444821101</v>
      </c>
      <c r="AI435" s="2">
        <v>31.105802444821101</v>
      </c>
      <c r="AJ435" s="2">
        <v>31.105802444821101</v>
      </c>
      <c r="AK435" s="2">
        <v>31.105802444821101</v>
      </c>
      <c r="AL435" s="2">
        <v>31.105802444821101</v>
      </c>
      <c r="AN435" s="1">
        <f t="shared" ref="AN435:AN437" si="100">MEDIAN(B435:AL435)</f>
        <v>31.104781983552201</v>
      </c>
      <c r="AO435" s="1">
        <f t="shared" ref="AO435:AO437" si="101">AVERAGE(B435:AL435)</f>
        <v>31.097412598388633</v>
      </c>
      <c r="AP435" s="1">
        <f t="shared" ref="AP435:AP437" si="102">MIN(B435:AL435)</f>
        <v>31.0849850349354</v>
      </c>
      <c r="AQ435" s="1">
        <f t="shared" ref="AQ435:AQ437" si="103">MAX(B435:AL435)</f>
        <v>31.105802444821101</v>
      </c>
      <c r="AR435" s="1">
        <f t="shared" ref="AR435:AR437" si="104">STDEV(B435:AL435)</f>
        <v>9.1571240774914048E-3</v>
      </c>
    </row>
    <row r="436" spans="1:50" x14ac:dyDescent="0.2">
      <c r="A436" s="2" t="str">
        <v>{"InfraID":"Edge-Pi4","instance":"129.127.231.162:9100","job":"node","label":"Free Memory Percentage"}</v>
      </c>
      <c r="B436" s="2">
        <v>30.897424253711101</v>
      </c>
      <c r="C436" s="2">
        <v>30.894158777650599</v>
      </c>
      <c r="D436" s="2">
        <v>30.894158777650599</v>
      </c>
      <c r="E436" s="2">
        <v>30.894158777650599</v>
      </c>
      <c r="F436" s="2">
        <v>30.899873360756501</v>
      </c>
      <c r="G436" s="2">
        <v>30.899873360756501</v>
      </c>
      <c r="H436" s="2">
        <v>30.899873360756501</v>
      </c>
      <c r="I436" s="2">
        <v>30.899873360756501</v>
      </c>
      <c r="J436" s="2">
        <v>30.899873360756501</v>
      </c>
      <c r="K436" s="2">
        <v>30.899873360756501</v>
      </c>
      <c r="L436" s="2">
        <v>30.900689729771599</v>
      </c>
      <c r="M436" s="2">
        <v>30.900689729771599</v>
      </c>
      <c r="N436" s="2">
        <v>30.900689729771599</v>
      </c>
      <c r="O436" s="2">
        <v>30.900689729771599</v>
      </c>
      <c r="P436" s="2">
        <v>30.900689729771599</v>
      </c>
      <c r="Q436" s="2">
        <v>30.900689729771599</v>
      </c>
      <c r="R436" s="2">
        <v>30.900689729771599</v>
      </c>
      <c r="S436" s="2">
        <v>30.900689729771599</v>
      </c>
      <c r="T436" s="2">
        <v>30.900689729771599</v>
      </c>
      <c r="U436" s="2">
        <v>30.900689729771599</v>
      </c>
      <c r="V436" s="2">
        <v>30.900689729771599</v>
      </c>
      <c r="W436" s="2">
        <v>30.900689729771599</v>
      </c>
      <c r="X436" s="2">
        <v>30.900689729771599</v>
      </c>
      <c r="Y436" s="2">
        <v>30.900689729771599</v>
      </c>
      <c r="Z436" s="2">
        <v>30.900689729771599</v>
      </c>
      <c r="AA436" s="2">
        <v>30.9004856375178</v>
      </c>
      <c r="AB436" s="2">
        <v>30.9004856375178</v>
      </c>
      <c r="AC436" s="2">
        <v>30.9004856375178</v>
      </c>
      <c r="AD436" s="2">
        <v>30.9004856375178</v>
      </c>
      <c r="AE436" s="2">
        <v>30.9004856375178</v>
      </c>
      <c r="AF436" s="2">
        <v>30.9004856375178</v>
      </c>
      <c r="AG436" s="2">
        <v>30.9004856375178</v>
      </c>
      <c r="AH436" s="2">
        <v>30.9004856375178</v>
      </c>
      <c r="AI436" s="2">
        <v>30.9004856375178</v>
      </c>
      <c r="AJ436" s="2">
        <v>30.9004856375178</v>
      </c>
      <c r="AK436" s="2">
        <v>30.9004856375178</v>
      </c>
      <c r="AL436" s="2">
        <v>30.9004856375178</v>
      </c>
      <c r="AN436" s="1">
        <f t="shared" si="100"/>
        <v>30.9004856375178</v>
      </c>
      <c r="AO436" s="1">
        <f t="shared" si="101"/>
        <v>30.899873360756459</v>
      </c>
      <c r="AP436" s="1">
        <f t="shared" si="102"/>
        <v>30.894158777650599</v>
      </c>
      <c r="AQ436" s="1">
        <f t="shared" si="103"/>
        <v>30.900689729771599</v>
      </c>
      <c r="AR436" s="1">
        <f t="shared" si="104"/>
        <v>1.8140116306738744E-3</v>
      </c>
    </row>
    <row r="437" spans="1:50" x14ac:dyDescent="0.2">
      <c r="A437" s="2" t="str">
        <v>{"InfraID":"Edge-Pi4","instance":"129.127.231.168:9100","job":"node","label":"Free Memory Percentage"}</v>
      </c>
      <c r="B437" s="2">
        <v>33.1478474900224</v>
      </c>
      <c r="C437" s="2">
        <v>33.1567255030618</v>
      </c>
      <c r="D437" s="2">
        <v>33.1567255030618</v>
      </c>
      <c r="E437" s="2">
        <v>33.1567255030618</v>
      </c>
      <c r="F437" s="2">
        <v>33.1567255030618</v>
      </c>
      <c r="G437" s="2">
        <v>33.1567255030618</v>
      </c>
      <c r="H437" s="2">
        <v>33.1567255030618</v>
      </c>
      <c r="I437" s="2">
        <v>33.1567255030618</v>
      </c>
      <c r="J437" s="2">
        <v>33.1567255030618</v>
      </c>
      <c r="K437" s="2">
        <v>33.1567255030618</v>
      </c>
      <c r="L437" s="2">
        <v>33.1567255030618</v>
      </c>
      <c r="M437" s="2">
        <v>33.1567255030618</v>
      </c>
      <c r="N437" s="2">
        <v>33.1567255030618</v>
      </c>
      <c r="O437" s="2">
        <v>33.1567255030618</v>
      </c>
      <c r="P437" s="2">
        <v>33.1567255030618</v>
      </c>
      <c r="Q437" s="2">
        <v>33.1567255030618</v>
      </c>
      <c r="R437" s="2">
        <v>33.159786886868602</v>
      </c>
      <c r="S437" s="2">
        <v>33.159786886868602</v>
      </c>
      <c r="T437" s="2">
        <v>33.159786886868602</v>
      </c>
      <c r="U437" s="2">
        <v>33.159786886868602</v>
      </c>
      <c r="V437" s="2">
        <v>33.159786886868602</v>
      </c>
      <c r="W437" s="2">
        <v>33.159786886868602</v>
      </c>
      <c r="X437" s="2">
        <v>33.159786886868602</v>
      </c>
      <c r="Y437" s="2">
        <v>33.159786886868602</v>
      </c>
      <c r="Z437" s="2">
        <v>33.159786886868602</v>
      </c>
      <c r="AA437" s="2">
        <v>33.159786886868602</v>
      </c>
      <c r="AB437" s="2">
        <v>33.159786886868602</v>
      </c>
      <c r="AC437" s="2">
        <v>33.159786886868602</v>
      </c>
      <c r="AD437" s="2">
        <v>33.159786886868602</v>
      </c>
      <c r="AE437" s="2">
        <v>33.159786886868602</v>
      </c>
      <c r="AF437" s="2">
        <v>33.159786886868602</v>
      </c>
      <c r="AG437" s="2">
        <v>33.159786886868602</v>
      </c>
      <c r="AH437" s="2">
        <v>33.159786886868602</v>
      </c>
      <c r="AI437" s="2">
        <v>33.159786886868602</v>
      </c>
      <c r="AJ437" s="2">
        <v>33.159786886868602</v>
      </c>
      <c r="AK437" s="2">
        <v>33.159786886868602</v>
      </c>
      <c r="AL437" s="2">
        <v>33.159786886868602</v>
      </c>
      <c r="AN437" s="1">
        <f t="shared" si="100"/>
        <v>33.159786886868602</v>
      </c>
      <c r="AO437" s="1">
        <f t="shared" si="101"/>
        <v>33.158223098924061</v>
      </c>
      <c r="AP437" s="1">
        <f t="shared" si="102"/>
        <v>33.1478474900224</v>
      </c>
      <c r="AQ437" s="1">
        <f t="shared" si="103"/>
        <v>33.159786886868602</v>
      </c>
      <c r="AR437" s="1">
        <f t="shared" si="104"/>
        <v>2.3133024014831542E-3</v>
      </c>
    </row>
    <row r="438" spans="1:50" x14ac:dyDescent="0.2">
      <c r="A438" s="4" t="str">
        <v>{"InfraID":"Edge-Pi4","instance":"129.127.231.53:9100","job":"node","label":"Free Memory Percentage"}</v>
      </c>
      <c r="B438" s="4">
        <v>67.539932795623102</v>
      </c>
      <c r="C438" s="4">
        <v>67.539932795623102</v>
      </c>
      <c r="D438" s="4">
        <v>67.541428842258497</v>
      </c>
      <c r="E438" s="4">
        <v>67.541428842258497</v>
      </c>
      <c r="F438" s="4">
        <v>67.541428842258497</v>
      </c>
      <c r="G438" s="4">
        <v>67.539834694204302</v>
      </c>
      <c r="H438" s="4">
        <v>67.539834694204302</v>
      </c>
      <c r="I438" s="4">
        <v>67.539834694204302</v>
      </c>
      <c r="J438" s="4">
        <v>67.541723146514698</v>
      </c>
      <c r="K438" s="4">
        <v>67.541723146514698</v>
      </c>
      <c r="L438" s="4">
        <v>67.541723146514698</v>
      </c>
      <c r="M438" s="4">
        <v>67.543317294568794</v>
      </c>
      <c r="N438" s="4">
        <v>67.543317294568794</v>
      </c>
      <c r="O438" s="4">
        <v>67.543317294568794</v>
      </c>
      <c r="P438" s="4">
        <v>67.543317294568794</v>
      </c>
      <c r="Q438" s="4">
        <v>67.543317294568794</v>
      </c>
      <c r="R438" s="4">
        <v>67.543317294568794</v>
      </c>
      <c r="S438" s="4">
        <v>67.543317294568794</v>
      </c>
      <c r="T438" s="4">
        <v>67.543317294568794</v>
      </c>
      <c r="U438" s="4">
        <v>67.543317294568794</v>
      </c>
      <c r="V438" s="4">
        <v>67.543317294568794</v>
      </c>
      <c r="W438" s="4">
        <v>67.543317294568794</v>
      </c>
      <c r="X438" s="4">
        <v>67.543317294568794</v>
      </c>
      <c r="Y438" s="4">
        <v>67.543317294568794</v>
      </c>
      <c r="Z438" s="4">
        <v>67.543317294568794</v>
      </c>
      <c r="AA438" s="4">
        <v>67.543317294568794</v>
      </c>
      <c r="AB438" s="4">
        <v>67.543317294568794</v>
      </c>
      <c r="AC438" s="4">
        <v>67.543317294568794</v>
      </c>
      <c r="AD438" s="4">
        <v>67.543317294568794</v>
      </c>
      <c r="AE438" s="4">
        <v>67.543317294568794</v>
      </c>
      <c r="AF438" s="4">
        <v>67.543317294568794</v>
      </c>
      <c r="AG438" s="4">
        <v>67.543317294568794</v>
      </c>
      <c r="AH438" s="4">
        <v>67.543317294568794</v>
      </c>
      <c r="AI438" s="4">
        <v>67.543317294568794</v>
      </c>
      <c r="AJ438" s="4">
        <v>67.543317294568794</v>
      </c>
      <c r="AK438" s="4">
        <v>67.543317294568794</v>
      </c>
      <c r="AL438" s="4">
        <v>67.543317294568794</v>
      </c>
      <c r="AT438" s="1">
        <f>MEDIAN($B438:$AL438)</f>
        <v>67.543317294568794</v>
      </c>
      <c r="AU438" s="1">
        <f>AVERAGE($B438:$AL438)</f>
        <v>67.542569602674789</v>
      </c>
      <c r="AV438" s="1">
        <f>MIN($B438:$AL438)</f>
        <v>67.539834694204302</v>
      </c>
      <c r="AW438" s="1">
        <f>MAX($B438:$AL438)</f>
        <v>67.543317294568794</v>
      </c>
      <c r="AX438" s="1">
        <f>STDEV($B438:$AL438)</f>
        <v>1.2575689216132455E-3</v>
      </c>
    </row>
    <row r="439" spans="1:50" x14ac:dyDescent="0.2">
      <c r="A439" t="str">
        <v>{"InfraID":"Edge-Pi4","device":"docker0","instance":"129.127.230.61:9100","job":"node","label":"Network Receive Rate (Bytes/Sec)"}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</row>
    <row r="440" spans="1:50" x14ac:dyDescent="0.2">
      <c r="A440" t="str">
        <v>{"InfraID":"Edge-Pi4","device":"docker0","instance":"129.127.231.125:9100","job":"node","label":"Network Receive Rate (Bytes/Sec)"}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</row>
    <row r="441" spans="1:50" x14ac:dyDescent="0.2">
      <c r="A441" t="str">
        <v>{"InfraID":"Edge-Pi4","device":"docker0","instance":"129.127.231.162:9100","job":"node","label":"Network Receive Rate (Bytes/Sec)"}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50" x14ac:dyDescent="0.2">
      <c r="A442" t="str">
        <v>{"InfraID":"Edge-Pi4","device":"docker0","instance":"129.127.231.168:9100","job":"node","label":"Network Receive Rate (Bytes/Sec)"}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50" x14ac:dyDescent="0.2">
      <c r="A443" t="str">
        <v>{"InfraID":"Edge-Pi4","device":"docker0","instance":"129.127.231.53:9100","job":"node","label":"Network Receive Rate (Bytes/Sec)"}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</row>
    <row r="444" spans="1:50" x14ac:dyDescent="0.2">
      <c r="A444" t="str">
        <v>{"InfraID":"Edge-Pi4","device":"eno1","instance":"129.127.231.53:9100","job":"node","label":"Network Receive Rate (Bytes/Sec)"}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</row>
    <row r="445" spans="1:50" x14ac:dyDescent="0.2">
      <c r="A445" t="str">
        <v>{"InfraID":"Edge-Pi4","device":"enp5s0","instance":"129.127.231.53:9100","job":"node","label":"Network Receive Rate (Bytes/Sec)"}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</row>
    <row r="446" spans="1:50" x14ac:dyDescent="0.2">
      <c r="A446" t="str">
        <v>{"InfraID":"Edge-Pi4","device":"eth0","instance":"129.127.230.61:9100","job":"node","label":"Network Receive Rate (Bytes/Sec)"}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50" x14ac:dyDescent="0.2">
      <c r="A447" t="str">
        <v>{"InfraID":"Edge-Pi4","device":"eth0","instance":"129.127.231.125:9100","job":"node","label":"Network Receive Rate (Bytes/Sec)"}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50" x14ac:dyDescent="0.2">
      <c r="A448" t="str">
        <v>{"InfraID":"Edge-Pi4","device":"eth0","instance":"129.127.231.162:9100","job":"node","label":"Network Receive Rate (Bytes/Sec)"}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</row>
    <row r="449" spans="1:50" x14ac:dyDescent="0.2">
      <c r="A449" t="str">
        <v>{"InfraID":"Edge-Pi4","device":"eth0","instance":"129.127.231.168:9100","job":"node","label":"Network Receive Rate (Bytes/Sec)"}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50" x14ac:dyDescent="0.2">
      <c r="A450" t="str">
        <v>{"InfraID":"Edge-Pi4","device":"lo","instance":"129.127.230.61:9100","job":"node","label":"Network Receive Rate (Bytes/Sec)"}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50" x14ac:dyDescent="0.2">
      <c r="A451" t="str">
        <v>{"InfraID":"Edge-Pi4","device":"lo","instance":"129.127.231.125:9100","job":"node","label":"Network Receive Rate (Bytes/Sec)"}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</row>
    <row r="452" spans="1:50" x14ac:dyDescent="0.2">
      <c r="A452" t="str">
        <v>{"InfraID":"Edge-Pi4","device":"lo","instance":"129.127.231.162:9100","job":"node","label":"Network Receive Rate (Bytes/Sec)"}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</row>
    <row r="453" spans="1:50" x14ac:dyDescent="0.2">
      <c r="A453" t="str">
        <v>{"InfraID":"Edge-Pi4","device":"lo","instance":"129.127.231.168:9100","job":"node","label":"Network Receive Rate (Bytes/Sec)"}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</row>
    <row r="454" spans="1:50" x14ac:dyDescent="0.2">
      <c r="A454" t="str">
        <v>{"InfraID":"Edge-Pi4","device":"lo","instance":"129.127.231.53:9100","job":"node","label":"Network Receive Rate (Bytes/Sec)"}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</row>
    <row r="455" spans="1:50" x14ac:dyDescent="0.2">
      <c r="A455" s="2" t="str">
        <v>{"InfraID":"Edge-Pi4","device":"wlan0","instance":"129.127.230.61:9100","job":"node","label":"Network Receive Rate (Bytes/Sec)"}</v>
      </c>
      <c r="B455" s="2">
        <v>17127.962844330501</v>
      </c>
      <c r="C455" s="2">
        <v>17127.962844330501</v>
      </c>
      <c r="D455" s="2">
        <v>20405.2960401983</v>
      </c>
      <c r="E455" s="2">
        <v>20405.2960401983</v>
      </c>
      <c r="F455" s="2">
        <v>20405.2960401983</v>
      </c>
      <c r="G455" s="2">
        <v>20405.2960401983</v>
      </c>
      <c r="H455" s="2">
        <v>20405.2960401983</v>
      </c>
      <c r="I455" s="2">
        <v>20405.2960401983</v>
      </c>
      <c r="J455" s="2">
        <v>20405.2960401983</v>
      </c>
      <c r="K455" s="2">
        <v>20405.2960401983</v>
      </c>
      <c r="L455" s="2">
        <v>20405.2960401983</v>
      </c>
      <c r="M455" s="2">
        <v>17109.373609751699</v>
      </c>
      <c r="N455" s="2">
        <v>17109.373609751699</v>
      </c>
      <c r="O455" s="2">
        <v>17109.373609751699</v>
      </c>
      <c r="P455" s="2">
        <v>21950.796719781301</v>
      </c>
      <c r="Q455" s="2">
        <v>21950.796719781301</v>
      </c>
      <c r="R455" s="2">
        <v>21950.796719781301</v>
      </c>
      <c r="S455" s="2">
        <v>21950.796719781301</v>
      </c>
      <c r="T455" s="2">
        <v>21950.796719781301</v>
      </c>
      <c r="U455" s="2">
        <v>21950.796719781301</v>
      </c>
      <c r="V455" s="2">
        <v>21950.796719781301</v>
      </c>
      <c r="W455" s="2">
        <v>21950.796719781301</v>
      </c>
      <c r="X455" s="2">
        <v>21950.796719781301</v>
      </c>
      <c r="Y455" s="2">
        <v>21950.796719781301</v>
      </c>
      <c r="Z455" s="2">
        <v>21950.796719781301</v>
      </c>
      <c r="AA455" s="2">
        <v>21950.796719781301</v>
      </c>
      <c r="AB455" s="2">
        <v>21950.796719781301</v>
      </c>
      <c r="AC455" s="2">
        <v>21950.796719781301</v>
      </c>
      <c r="AD455" s="2">
        <v>21950.796719781301</v>
      </c>
      <c r="AE455" s="2">
        <v>21950.796719781301</v>
      </c>
      <c r="AF455" s="2">
        <v>21950.796719781301</v>
      </c>
      <c r="AG455" s="2">
        <v>21950.796719781301</v>
      </c>
      <c r="AH455" s="2">
        <v>21950.796719781301</v>
      </c>
      <c r="AI455" s="2">
        <v>21950.796719781301</v>
      </c>
      <c r="AJ455" s="2">
        <v>21950.796719781301</v>
      </c>
      <c r="AK455" s="2">
        <v>21950.796719781301</v>
      </c>
      <c r="AL455" s="2">
        <v>21950.796719781301</v>
      </c>
      <c r="AN455" s="1">
        <f>MEDIAN(B455:AL455)</f>
        <v>21950.796719781301</v>
      </c>
      <c r="AO455" s="1">
        <f>AVERAGE(B455:AL455)</f>
        <v>20921.622579315441</v>
      </c>
      <c r="AP455" s="1">
        <f>MIN(B455:AL455)</f>
        <v>17109.373609751699</v>
      </c>
      <c r="AQ455" s="1">
        <f>MAX(B455:AL455)</f>
        <v>21950.796719781301</v>
      </c>
      <c r="AR455" s="1">
        <f>STDEV(B455:AL455)</f>
        <v>1659.5210094144411</v>
      </c>
      <c r="AT455" s="1">
        <f>MEDIAN(B455:AL458)</f>
        <v>15453.579530290899</v>
      </c>
      <c r="AU455" s="1">
        <f>AVERAGE(B455:AL458)</f>
        <v>16870.806386457163</v>
      </c>
      <c r="AV455" s="1">
        <f>MIN(B455:AL458)</f>
        <v>8898.4187349879903</v>
      </c>
      <c r="AW455" s="1">
        <f>MAX(B455:AL458)</f>
        <v>22285.961871750402</v>
      </c>
      <c r="AX455">
        <f>STDEV(B455:AL458)</f>
        <v>3959.2493736580545</v>
      </c>
    </row>
    <row r="456" spans="1:50" x14ac:dyDescent="0.2">
      <c r="A456" s="2" t="str">
        <v>{"InfraID":"Edge-Pi4","device":"wlan0","instance":"129.127.231.125:9100","job":"node","label":"Network Receive Rate (Bytes/Sec)"}</v>
      </c>
      <c r="B456" s="2">
        <v>14626.1372483594</v>
      </c>
      <c r="C456" s="2">
        <v>14626.1372483594</v>
      </c>
      <c r="D456" s="2">
        <v>18060.008001066799</v>
      </c>
      <c r="E456" s="2">
        <v>18060.008001066799</v>
      </c>
      <c r="F456" s="2">
        <v>18060.008001066799</v>
      </c>
      <c r="G456" s="2">
        <v>14120.5020361839</v>
      </c>
      <c r="H456" s="2">
        <v>14120.5020361839</v>
      </c>
      <c r="I456" s="2">
        <v>14120.5020361839</v>
      </c>
      <c r="J456" s="2">
        <v>14120.5020361839</v>
      </c>
      <c r="K456" s="2">
        <v>14120.5020361839</v>
      </c>
      <c r="L456" s="2">
        <v>14120.5020361839</v>
      </c>
      <c r="M456" s="2">
        <v>14120.5020361839</v>
      </c>
      <c r="N456" s="2">
        <v>14120.5020361839</v>
      </c>
      <c r="O456" s="2">
        <v>14120.5020361839</v>
      </c>
      <c r="P456" s="2">
        <v>14142.339417924701</v>
      </c>
      <c r="Q456" s="2">
        <v>14142.339417924701</v>
      </c>
      <c r="R456" s="2">
        <v>14142.339417924701</v>
      </c>
      <c r="S456" s="2">
        <v>16380.424622779999</v>
      </c>
      <c r="T456" s="2">
        <v>16380.424622779999</v>
      </c>
      <c r="U456" s="2">
        <v>16380.424622779999</v>
      </c>
      <c r="V456" s="2">
        <v>10846.046139485199</v>
      </c>
      <c r="W456" s="2">
        <v>10846.046139485199</v>
      </c>
      <c r="X456" s="2">
        <v>10846.046139485199</v>
      </c>
      <c r="Y456" s="2">
        <v>10846.046139485199</v>
      </c>
      <c r="Z456" s="2">
        <v>10846.046139485199</v>
      </c>
      <c r="AA456" s="2">
        <v>10846.046139485199</v>
      </c>
      <c r="AB456" s="2">
        <v>10846.046139485199</v>
      </c>
      <c r="AC456" s="2">
        <v>10846.046139485199</v>
      </c>
      <c r="AD456" s="2">
        <v>10846.046139485199</v>
      </c>
      <c r="AE456" s="2">
        <v>10846.046139485199</v>
      </c>
      <c r="AF456" s="2">
        <v>10846.046139485199</v>
      </c>
      <c r="AG456" s="2">
        <v>10846.046139485199</v>
      </c>
      <c r="AH456" s="2">
        <v>10846.046139485199</v>
      </c>
      <c r="AI456" s="2">
        <v>10846.046139485199</v>
      </c>
      <c r="AJ456" s="2">
        <v>10846.046139485199</v>
      </c>
      <c r="AK456" s="2">
        <v>10846.046139485199</v>
      </c>
      <c r="AL456" s="2">
        <v>10846.046139485199</v>
      </c>
      <c r="AN456" s="1">
        <f t="shared" ref="AN456:AN458" si="105">MEDIAN(B456:AL456)</f>
        <v>14120.5020361839</v>
      </c>
      <c r="AO456" s="1">
        <f t="shared" ref="AO456:AO458" si="106">AVERAGE(B456:AL456)</f>
        <v>13147.780900511805</v>
      </c>
      <c r="AP456" s="1">
        <f t="shared" ref="AP456:AP458" si="107">MIN(B456:AL456)</f>
        <v>10846.046139485199</v>
      </c>
      <c r="AQ456" s="1">
        <f t="shared" ref="AQ456:AQ458" si="108">MAX(B456:AL456)</f>
        <v>18060.008001066799</v>
      </c>
      <c r="AR456" s="1">
        <f t="shared" ref="AR456:AR458" si="109">STDEV(B456:AL456)</f>
        <v>2413.2722346421492</v>
      </c>
    </row>
    <row r="457" spans="1:50" x14ac:dyDescent="0.2">
      <c r="A457" s="2" t="str">
        <v>{"InfraID":"Edge-Pi4","device":"wlan0","instance":"129.127.231.162:9100","job":"node","label":"Network Receive Rate (Bytes/Sec)"}</v>
      </c>
      <c r="B457" s="2">
        <v>15187.6543209876</v>
      </c>
      <c r="C457" s="2">
        <v>17407.2435412868</v>
      </c>
      <c r="D457" s="2">
        <v>17407.2435412868</v>
      </c>
      <c r="E457" s="2">
        <v>17407.2435412868</v>
      </c>
      <c r="F457" s="2">
        <v>22152.089731606298</v>
      </c>
      <c r="G457" s="2">
        <v>22152.089731606298</v>
      </c>
      <c r="H457" s="2">
        <v>22152.089731606298</v>
      </c>
      <c r="I457" s="2">
        <v>22152.089731606298</v>
      </c>
      <c r="J457" s="2">
        <v>22152.089731606298</v>
      </c>
      <c r="K457" s="2">
        <v>22152.089731606298</v>
      </c>
      <c r="L457" s="2">
        <v>8898.4187349879903</v>
      </c>
      <c r="M457" s="2">
        <v>8898.4187349879903</v>
      </c>
      <c r="N457" s="2">
        <v>8898.4187349879903</v>
      </c>
      <c r="O457" s="2">
        <v>22285.961871750402</v>
      </c>
      <c r="P457" s="2">
        <v>22285.961871750402</v>
      </c>
      <c r="Q457" s="2">
        <v>22285.961871750402</v>
      </c>
      <c r="R457" s="2">
        <v>22285.961871750402</v>
      </c>
      <c r="S457" s="2">
        <v>22285.961871750402</v>
      </c>
      <c r="T457" s="2">
        <v>22285.961871750402</v>
      </c>
      <c r="U457" s="2">
        <v>22285.961871750402</v>
      </c>
      <c r="V457" s="2">
        <v>22285.961871750402</v>
      </c>
      <c r="W457" s="2">
        <v>22285.961871750402</v>
      </c>
      <c r="X457" s="2">
        <v>22285.961871750402</v>
      </c>
      <c r="Y457" s="2">
        <v>22285.961871750402</v>
      </c>
      <c r="Z457" s="2">
        <v>22285.961871750402</v>
      </c>
      <c r="AA457" s="2">
        <v>15453.579530290899</v>
      </c>
      <c r="AB457" s="2">
        <v>15453.579530290899</v>
      </c>
      <c r="AC457" s="2">
        <v>15453.579530290899</v>
      </c>
      <c r="AD457" s="2">
        <v>15453.579530290899</v>
      </c>
      <c r="AE457" s="2">
        <v>15453.579530290899</v>
      </c>
      <c r="AF457" s="2">
        <v>15453.579530290899</v>
      </c>
      <c r="AG457" s="2">
        <v>15453.579530290899</v>
      </c>
      <c r="AH457" s="2">
        <v>15453.579530290899</v>
      </c>
      <c r="AI457" s="2">
        <v>15453.579530290899</v>
      </c>
      <c r="AJ457" s="2">
        <v>15453.579530290899</v>
      </c>
      <c r="AK457" s="2">
        <v>15453.579530290899</v>
      </c>
      <c r="AL457" s="2">
        <v>15453.579530290899</v>
      </c>
      <c r="AN457" s="1">
        <f t="shared" si="105"/>
        <v>17407.2435412868</v>
      </c>
      <c r="AO457" s="1">
        <f t="shared" si="106"/>
        <v>18375.450712539074</v>
      </c>
      <c r="AP457" s="1">
        <f t="shared" si="107"/>
        <v>8898.4187349879903</v>
      </c>
      <c r="AQ457" s="1">
        <f t="shared" si="108"/>
        <v>22285.961871750402</v>
      </c>
      <c r="AR457" s="1">
        <f t="shared" si="109"/>
        <v>4262.0674592842142</v>
      </c>
    </row>
    <row r="458" spans="1:50" x14ac:dyDescent="0.2">
      <c r="A458" s="2" t="str">
        <v>{"InfraID":"Edge-Pi4","device":"wlan0","instance":"129.127.231.168:9100","job":"node","label":"Network Receive Rate (Bytes/Sec)"}</v>
      </c>
      <c r="B458" s="2">
        <v>18065.519081932202</v>
      </c>
      <c r="C458" s="2">
        <v>15356.231861496801</v>
      </c>
      <c r="D458" s="2">
        <v>15356.231861496801</v>
      </c>
      <c r="E458" s="2">
        <v>15356.231861496801</v>
      </c>
      <c r="F458" s="2">
        <v>15356.231861496801</v>
      </c>
      <c r="G458" s="2">
        <v>15356.231861496801</v>
      </c>
      <c r="H458" s="2">
        <v>15356.231861496801</v>
      </c>
      <c r="I458" s="2">
        <v>15356.231861496801</v>
      </c>
      <c r="J458" s="2">
        <v>15356.231861496801</v>
      </c>
      <c r="K458" s="2">
        <v>15356.231861496801</v>
      </c>
      <c r="L458" s="2">
        <v>15356.231861496801</v>
      </c>
      <c r="M458" s="2">
        <v>15356.231861496801</v>
      </c>
      <c r="N458" s="2">
        <v>15356.231861496801</v>
      </c>
      <c r="O458" s="2">
        <v>15356.231861496801</v>
      </c>
      <c r="P458" s="2">
        <v>15356.231861496801</v>
      </c>
      <c r="Q458" s="2">
        <v>15356.231861496801</v>
      </c>
      <c r="R458" s="2">
        <v>14667.178241605699</v>
      </c>
      <c r="S458" s="2">
        <v>14667.178241605699</v>
      </c>
      <c r="T458" s="2">
        <v>14667.178241605699</v>
      </c>
      <c r="U458" s="2">
        <v>14667.178241605699</v>
      </c>
      <c r="V458" s="2">
        <v>14667.178241605699</v>
      </c>
      <c r="W458" s="2">
        <v>14667.178241605699</v>
      </c>
      <c r="X458" s="2">
        <v>14667.178241605699</v>
      </c>
      <c r="Y458" s="2">
        <v>14667.178241605699</v>
      </c>
      <c r="Z458" s="2">
        <v>14667.178241605699</v>
      </c>
      <c r="AA458" s="2">
        <v>14667.178241605699</v>
      </c>
      <c r="AB458" s="2">
        <v>14667.178241605699</v>
      </c>
      <c r="AC458" s="2">
        <v>14667.178241605699</v>
      </c>
      <c r="AD458" s="2">
        <v>14667.178241605699</v>
      </c>
      <c r="AE458" s="2">
        <v>14667.178241605699</v>
      </c>
      <c r="AF458" s="2">
        <v>14667.178241605699</v>
      </c>
      <c r="AG458" s="2">
        <v>14667.178241605699</v>
      </c>
      <c r="AH458" s="2">
        <v>14667.178241605699</v>
      </c>
      <c r="AI458" s="2">
        <v>14667.178241605699</v>
      </c>
      <c r="AJ458" s="2">
        <v>14667.178241605699</v>
      </c>
      <c r="AK458" s="2">
        <v>14667.178241605699</v>
      </c>
      <c r="AL458" s="2">
        <v>14667.178241605699</v>
      </c>
      <c r="AN458" s="1">
        <f t="shared" si="105"/>
        <v>14667.178241605699</v>
      </c>
      <c r="AO458" s="1">
        <f t="shared" si="106"/>
        <v>15038.371353462273</v>
      </c>
      <c r="AP458" s="1">
        <f t="shared" si="107"/>
        <v>14667.178241605699</v>
      </c>
      <c r="AQ458" s="1">
        <f t="shared" si="108"/>
        <v>18065.519081932202</v>
      </c>
      <c r="AR458" s="1">
        <f t="shared" si="109"/>
        <v>614.01736676003281</v>
      </c>
    </row>
    <row r="459" spans="1:50" x14ac:dyDescent="0.2">
      <c r="A459" s="4" t="str">
        <v>{"InfraID":"Edge-Pi4","device":"wlp6s0","instance":"129.127.231.53:9100","job":"node","label":"Network Receive Rate (Bytes/Sec)"}</v>
      </c>
      <c r="B459" s="4">
        <v>9528.0696487541209</v>
      </c>
      <c r="C459" s="4">
        <v>9528.0696487541209</v>
      </c>
      <c r="D459" s="4">
        <v>7654.7103140209301</v>
      </c>
      <c r="E459" s="4">
        <v>7654.7103140209301</v>
      </c>
      <c r="F459" s="4">
        <v>7654.7103140209301</v>
      </c>
      <c r="G459" s="4">
        <v>13342.2352784083</v>
      </c>
      <c r="H459" s="4">
        <v>13342.2352784083</v>
      </c>
      <c r="I459" s="4">
        <v>13342.2352784083</v>
      </c>
      <c r="J459" s="4">
        <v>7413.9885318042398</v>
      </c>
      <c r="K459" s="4">
        <v>7413.9885318042398</v>
      </c>
      <c r="L459" s="4">
        <v>7413.9885318042398</v>
      </c>
      <c r="M459" s="4">
        <v>11824.7663551401</v>
      </c>
      <c r="N459" s="4">
        <v>11824.7663551401</v>
      </c>
      <c r="O459" s="4">
        <v>11824.7663551401</v>
      </c>
      <c r="P459" s="4">
        <v>11824.7663551401</v>
      </c>
      <c r="Q459" s="4">
        <v>11824.7663551401</v>
      </c>
      <c r="R459" s="4">
        <v>11824.7663551401</v>
      </c>
      <c r="S459" s="4">
        <v>11824.7663551401</v>
      </c>
      <c r="T459" s="4">
        <v>11824.7663551401</v>
      </c>
      <c r="U459" s="4">
        <v>11824.7663551401</v>
      </c>
      <c r="V459" s="4">
        <v>11824.7663551401</v>
      </c>
      <c r="W459" s="4">
        <v>11824.7663551401</v>
      </c>
      <c r="X459" s="4">
        <v>11824.7663551401</v>
      </c>
      <c r="Y459" s="4">
        <v>11824.7663551401</v>
      </c>
      <c r="Z459" s="4">
        <v>11824.7663551401</v>
      </c>
      <c r="AA459" s="4">
        <v>11824.7663551401</v>
      </c>
      <c r="AB459" s="4">
        <v>11824.7663551401</v>
      </c>
      <c r="AC459" s="4">
        <v>11824.7663551401</v>
      </c>
      <c r="AD459" s="4">
        <v>11824.7663551401</v>
      </c>
      <c r="AE459" s="4">
        <v>11824.7663551401</v>
      </c>
      <c r="AF459" s="4">
        <v>11824.7663551401</v>
      </c>
      <c r="AG459" s="4">
        <v>11824.7663551401</v>
      </c>
      <c r="AH459" s="4">
        <v>11824.7663551401</v>
      </c>
      <c r="AI459" s="4">
        <v>11824.7663551401</v>
      </c>
      <c r="AJ459" s="4">
        <v>11824.7663551401</v>
      </c>
      <c r="AK459" s="4">
        <v>11824.7663551401</v>
      </c>
      <c r="AL459" s="4">
        <v>11824.7663551401</v>
      </c>
      <c r="AT459" s="1">
        <f>MEDIAN($B459:$AL459)</f>
        <v>11824.7663551401</v>
      </c>
      <c r="AU459" s="1">
        <f>AVERAGE($B459:$AL459)</f>
        <v>11127.915321725704</v>
      </c>
      <c r="AV459" s="1">
        <f>MIN($B459:$AL459)</f>
        <v>7413.9885318042398</v>
      </c>
      <c r="AW459" s="1">
        <f>MAX($B459:$AL459)</f>
        <v>13342.2352784083</v>
      </c>
      <c r="AX459" s="1">
        <f>STDEV($B459:$AL459)</f>
        <v>1748.2014732425735</v>
      </c>
    </row>
    <row r="460" spans="1:50" x14ac:dyDescent="0.2">
      <c r="A460" t="str">
        <v>{"InfraID":"Edge-Pi4","device":"docker0","instance":"129.127.230.61:9100","job":"node","label":"Network Send Rate (Bytes/Sec)"}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</row>
    <row r="461" spans="1:50" x14ac:dyDescent="0.2">
      <c r="A461" t="str">
        <v>{"InfraID":"Edge-Pi4","device":"docker0","instance":"129.127.231.125:9100","job":"node","label":"Network Send Rate (Bytes/Sec)"}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</row>
    <row r="462" spans="1:50" x14ac:dyDescent="0.2">
      <c r="A462" t="str">
        <v>{"InfraID":"Edge-Pi4","device":"docker0","instance":"129.127.231.162:9100","job":"node","label":"Network Send Rate (Bytes/Sec)"}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50" x14ac:dyDescent="0.2">
      <c r="A463" t="str">
        <v>{"InfraID":"Edge-Pi4","device":"docker0","instance":"129.127.231.168:9100","job":"node","label":"Network Send Rate (Bytes/Sec)"}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</row>
    <row r="464" spans="1:50" x14ac:dyDescent="0.2">
      <c r="A464" t="str">
        <v>{"InfraID":"Edge-Pi4","device":"docker0","instance":"129.127.231.53:9100","job":"node","label":"Network Send Rate (Bytes/Sec)"}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</row>
    <row r="465" spans="1:50" x14ac:dyDescent="0.2">
      <c r="A465" t="str">
        <v>{"InfraID":"Edge-Pi4","device":"eno1","instance":"129.127.231.53:9100","job":"node","label":"Network Send Rate (Bytes/Sec)"}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50" x14ac:dyDescent="0.2">
      <c r="A466" t="str">
        <v>{"InfraID":"Edge-Pi4","device":"enp5s0","instance":"129.127.231.53:9100","job":"node","label":"Network Send Rate (Bytes/Sec)"}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</row>
    <row r="467" spans="1:50" x14ac:dyDescent="0.2">
      <c r="A467" t="str">
        <v>{"InfraID":"Edge-Pi4","device":"eth0","instance":"129.127.230.61:9100","job":"node","label":"Network Send Rate (Bytes/Sec)"}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</row>
    <row r="468" spans="1:50" x14ac:dyDescent="0.2">
      <c r="A468" t="str">
        <v>{"InfraID":"Edge-Pi4","device":"eth0","instance":"129.127.231.125:9100","job":"node","label":"Network Send Rate (Bytes/Sec)"}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50" x14ac:dyDescent="0.2">
      <c r="A469" t="str">
        <v>{"InfraID":"Edge-Pi4","device":"eth0","instance":"129.127.231.162:9100","job":"node","label":"Network Send Rate (Bytes/Sec)"}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</row>
    <row r="470" spans="1:50" x14ac:dyDescent="0.2">
      <c r="A470" t="str">
        <v>{"InfraID":"Edge-Pi4","device":"eth0","instance":"129.127.231.168:9100","job":"node","label":"Network Send Rate (Bytes/Sec)"}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</row>
    <row r="471" spans="1:50" x14ac:dyDescent="0.2">
      <c r="A471" t="str">
        <v>{"InfraID":"Edge-Pi4","device":"lo","instance":"129.127.230.61:9100","job":"node","label":"Network Send Rate (Bytes/Sec)"}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</row>
    <row r="472" spans="1:50" x14ac:dyDescent="0.2">
      <c r="A472" t="str">
        <v>{"InfraID":"Edge-Pi4","device":"lo","instance":"129.127.231.125:9100","job":"node","label":"Network Send Rate (Bytes/Sec)"}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</row>
    <row r="473" spans="1:50" x14ac:dyDescent="0.2">
      <c r="A473" t="str">
        <v>{"InfraID":"Edge-Pi4","device":"lo","instance":"129.127.231.162:9100","job":"node","label":"Network Send Rate (Bytes/Sec)"}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</row>
    <row r="474" spans="1:50" x14ac:dyDescent="0.2">
      <c r="A474" t="str">
        <v>{"InfraID":"Edge-Pi4","device":"lo","instance":"129.127.231.168:9100","job":"node","label":"Network Send Rate (Bytes/Sec)"}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</row>
    <row r="475" spans="1:50" x14ac:dyDescent="0.2">
      <c r="A475" t="str">
        <v>{"InfraID":"Edge-Pi4","device":"lo","instance":"129.127.231.53:9100","job":"node","label":"Network Send Rate (Bytes/Sec)"}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50" x14ac:dyDescent="0.2">
      <c r="A476" s="2" t="str">
        <v>{"InfraID":"Edge-Pi4","device":"wlan0","instance":"129.127.230.61:9100","job":"node","label":"Network Send Rate (Bytes/Sec)"}</v>
      </c>
      <c r="B476" s="2">
        <v>29120.248772154599</v>
      </c>
      <c r="C476" s="2">
        <v>29120.248772154599</v>
      </c>
      <c r="D476" s="2">
        <v>34617.4044511639</v>
      </c>
      <c r="E476" s="2">
        <v>34617.4044511639</v>
      </c>
      <c r="F476" s="2">
        <v>34617.4044511639</v>
      </c>
      <c r="G476" s="2">
        <v>34617.4044511639</v>
      </c>
      <c r="H476" s="2">
        <v>34617.4044511639</v>
      </c>
      <c r="I476" s="2">
        <v>34617.4044511639</v>
      </c>
      <c r="J476" s="2">
        <v>34617.4044511639</v>
      </c>
      <c r="K476" s="2">
        <v>34617.4044511639</v>
      </c>
      <c r="L476" s="2">
        <v>34617.4044511639</v>
      </c>
      <c r="M476" s="2">
        <v>29254.3375745173</v>
      </c>
      <c r="N476" s="2">
        <v>29254.3375745173</v>
      </c>
      <c r="O476" s="2">
        <v>29254.3375745173</v>
      </c>
      <c r="P476" s="2">
        <v>37436.029068604497</v>
      </c>
      <c r="Q476" s="2">
        <v>37436.029068604497</v>
      </c>
      <c r="R476" s="2">
        <v>37436.029068604497</v>
      </c>
      <c r="S476" s="2">
        <v>37436.029068604497</v>
      </c>
      <c r="T476" s="2">
        <v>37436.029068604497</v>
      </c>
      <c r="U476" s="2">
        <v>37436.029068604497</v>
      </c>
      <c r="V476" s="2">
        <v>37436.029068604497</v>
      </c>
      <c r="W476" s="2">
        <v>37436.029068604497</v>
      </c>
      <c r="X476" s="2">
        <v>37436.029068604497</v>
      </c>
      <c r="Y476" s="2">
        <v>37436.029068604497</v>
      </c>
      <c r="Z476" s="2">
        <v>37436.029068604497</v>
      </c>
      <c r="AA476" s="2">
        <v>37436.029068604497</v>
      </c>
      <c r="AB476" s="2">
        <v>37436.029068604497</v>
      </c>
      <c r="AC476" s="2">
        <v>37436.029068604497</v>
      </c>
      <c r="AD476" s="2">
        <v>37436.029068604497</v>
      </c>
      <c r="AE476" s="2">
        <v>37436.029068604497</v>
      </c>
      <c r="AF476" s="2">
        <v>37436.029068604497</v>
      </c>
      <c r="AG476" s="2">
        <v>37436.029068604497</v>
      </c>
      <c r="AH476" s="2">
        <v>37436.029068604497</v>
      </c>
      <c r="AI476" s="2">
        <v>37436.029068604497</v>
      </c>
      <c r="AJ476" s="2">
        <v>37436.029068604497</v>
      </c>
      <c r="AK476" s="2">
        <v>37436.029068604497</v>
      </c>
      <c r="AL476" s="2">
        <v>37436.029068604497</v>
      </c>
      <c r="AN476" s="1">
        <f>MEDIAN(B476:AL476)</f>
        <v>37436.029068604497</v>
      </c>
      <c r="AO476" s="1">
        <f>AVERAGE(B476:AL476)</f>
        <v>35637.535646114586</v>
      </c>
      <c r="AP476" s="1">
        <f>MIN(B476:AL476)</f>
        <v>29120.248772154599</v>
      </c>
      <c r="AQ476" s="1">
        <f>MAX(B476:AL476)</f>
        <v>37436.029068604497</v>
      </c>
      <c r="AR476" s="1">
        <f>STDEV(B476:AL476)</f>
        <v>2842.8615559166792</v>
      </c>
      <c r="AT476" s="1">
        <f>MEDIAN(B476:AL479)</f>
        <v>27764.7784894582</v>
      </c>
      <c r="AU476" s="1">
        <f>AVERAGE(B476:AL479)</f>
        <v>29857.361510914536</v>
      </c>
      <c r="AV476" s="1">
        <f>MIN(B476:AL479)</f>
        <v>16847.511342407201</v>
      </c>
      <c r="AW476" s="1">
        <f>MAX(B476:AL479)</f>
        <v>39134.664174122001</v>
      </c>
      <c r="AX476">
        <f>STDEV(B476:AL479)</f>
        <v>6234.5574782509921</v>
      </c>
    </row>
    <row r="477" spans="1:50" x14ac:dyDescent="0.2">
      <c r="A477" s="2" t="str">
        <v>{"InfraID":"Edge-Pi4","device":"wlan0","instance":"129.127.231.125:9100","job":"node","label":"Network Send Rate (Bytes/Sec)"}</v>
      </c>
      <c r="B477" s="2">
        <v>25808.853297742098</v>
      </c>
      <c r="C477" s="2">
        <v>25808.853297742098</v>
      </c>
      <c r="D477" s="2">
        <v>34187.625016668797</v>
      </c>
      <c r="E477" s="2">
        <v>34187.625016668797</v>
      </c>
      <c r="F477" s="2">
        <v>34187.625016668797</v>
      </c>
      <c r="G477" s="2">
        <v>26851.3251885973</v>
      </c>
      <c r="H477" s="2">
        <v>26851.3251885973</v>
      </c>
      <c r="I477" s="2">
        <v>26851.3251885973</v>
      </c>
      <c r="J477" s="2">
        <v>26851.3251885973</v>
      </c>
      <c r="K477" s="2">
        <v>26851.3251885973</v>
      </c>
      <c r="L477" s="2">
        <v>26851.3251885973</v>
      </c>
      <c r="M477" s="2">
        <v>26851.3251885973</v>
      </c>
      <c r="N477" s="2">
        <v>26851.3251885973</v>
      </c>
      <c r="O477" s="2">
        <v>26851.3251885973</v>
      </c>
      <c r="P477" s="2">
        <v>25216.177157213599</v>
      </c>
      <c r="Q477" s="2">
        <v>25216.177157213599</v>
      </c>
      <c r="R477" s="2">
        <v>25216.177157213599</v>
      </c>
      <c r="S477" s="2">
        <v>28447.5897983709</v>
      </c>
      <c r="T477" s="2">
        <v>28447.5897983709</v>
      </c>
      <c r="U477" s="2">
        <v>28447.5897983709</v>
      </c>
      <c r="V477" s="2">
        <v>20734.231230830701</v>
      </c>
      <c r="W477" s="2">
        <v>20734.231230830701</v>
      </c>
      <c r="X477" s="2">
        <v>20734.231230830701</v>
      </c>
      <c r="Y477" s="2">
        <v>20734.231230830701</v>
      </c>
      <c r="Z477" s="2">
        <v>20734.231230830701</v>
      </c>
      <c r="AA477" s="2">
        <v>20734.231230830701</v>
      </c>
      <c r="AB477" s="2">
        <v>20734.231230830701</v>
      </c>
      <c r="AC477" s="2">
        <v>20734.231230830701</v>
      </c>
      <c r="AD477" s="2">
        <v>20734.231230830701</v>
      </c>
      <c r="AE477" s="2">
        <v>20734.231230830701</v>
      </c>
      <c r="AF477" s="2">
        <v>20734.231230830701</v>
      </c>
      <c r="AG477" s="2">
        <v>20734.231230830701</v>
      </c>
      <c r="AH477" s="2">
        <v>20734.231230830701</v>
      </c>
      <c r="AI477" s="2">
        <v>20734.231230830701</v>
      </c>
      <c r="AJ477" s="2">
        <v>20734.231230830701</v>
      </c>
      <c r="AK477" s="2">
        <v>20734.231230830701</v>
      </c>
      <c r="AL477" s="2">
        <v>20734.231230830701</v>
      </c>
      <c r="AN477" s="1">
        <f t="shared" ref="AN477:AN479" si="110">MEDIAN(B477:AL477)</f>
        <v>25216.177157213599</v>
      </c>
      <c r="AO477" s="1">
        <f t="shared" ref="AO477:AO479" si="111">AVERAGE(B477:AL477)</f>
        <v>24576.101084695703</v>
      </c>
      <c r="AP477" s="1">
        <f t="shared" ref="AP477:AP479" si="112">MIN(B477:AL477)</f>
        <v>20734.231230830701</v>
      </c>
      <c r="AQ477" s="1">
        <f t="shared" ref="AQ477:AQ479" si="113">MAX(B477:AL477)</f>
        <v>34187.625016668797</v>
      </c>
      <c r="AR477" s="1">
        <f t="shared" ref="AR477:AR479" si="114">STDEV(B477:AL477)</f>
        <v>4162.9553127816653</v>
      </c>
    </row>
    <row r="478" spans="1:50" x14ac:dyDescent="0.2">
      <c r="A478" s="2" t="str">
        <v>{"InfraID":"Edge-Pi4","device":"wlan0","instance":"129.127.231.162:9100","job":"node","label":"Network Send Rate (Bytes/Sec)"}</v>
      </c>
      <c r="B478" s="2">
        <v>26772.060949838698</v>
      </c>
      <c r="C478" s="2">
        <v>30186.0687447196</v>
      </c>
      <c r="D478" s="2">
        <v>30186.0687447196</v>
      </c>
      <c r="E478" s="2">
        <v>30186.0687447196</v>
      </c>
      <c r="F478" s="2">
        <v>39134.664174122001</v>
      </c>
      <c r="G478" s="2">
        <v>39134.664174122001</v>
      </c>
      <c r="H478" s="2">
        <v>39134.664174122001</v>
      </c>
      <c r="I478" s="2">
        <v>39134.664174122001</v>
      </c>
      <c r="J478" s="2">
        <v>39134.664174122001</v>
      </c>
      <c r="K478" s="2">
        <v>39134.664174122001</v>
      </c>
      <c r="L478" s="2">
        <v>16847.511342407201</v>
      </c>
      <c r="M478" s="2">
        <v>16847.511342407201</v>
      </c>
      <c r="N478" s="2">
        <v>16847.511342407201</v>
      </c>
      <c r="O478" s="2">
        <v>39119.984002133002</v>
      </c>
      <c r="P478" s="2">
        <v>39119.984002133002</v>
      </c>
      <c r="Q478" s="2">
        <v>39119.984002133002</v>
      </c>
      <c r="R478" s="2">
        <v>39119.984002133002</v>
      </c>
      <c r="S478" s="2">
        <v>39119.984002133002</v>
      </c>
      <c r="T478" s="2">
        <v>39119.984002133002</v>
      </c>
      <c r="U478" s="2">
        <v>39119.984002133002</v>
      </c>
      <c r="V478" s="2">
        <v>39119.984002133002</v>
      </c>
      <c r="W478" s="2">
        <v>39119.984002133002</v>
      </c>
      <c r="X478" s="2">
        <v>39119.984002133002</v>
      </c>
      <c r="Y478" s="2">
        <v>39119.984002133002</v>
      </c>
      <c r="Z478" s="2">
        <v>39119.984002133002</v>
      </c>
      <c r="AA478" s="2">
        <v>27764.7784894582</v>
      </c>
      <c r="AB478" s="2">
        <v>27764.7784894582</v>
      </c>
      <c r="AC478" s="2">
        <v>27764.7784894582</v>
      </c>
      <c r="AD478" s="2">
        <v>27764.7784894582</v>
      </c>
      <c r="AE478" s="2">
        <v>27764.7784894582</v>
      </c>
      <c r="AF478" s="2">
        <v>27764.7784894582</v>
      </c>
      <c r="AG478" s="2">
        <v>27764.7784894582</v>
      </c>
      <c r="AH478" s="2">
        <v>27764.7784894582</v>
      </c>
      <c r="AI478" s="2">
        <v>27764.7784894582</v>
      </c>
      <c r="AJ478" s="2">
        <v>27764.7784894582</v>
      </c>
      <c r="AK478" s="2">
        <v>27764.7784894582</v>
      </c>
      <c r="AL478" s="2">
        <v>27764.7784894582</v>
      </c>
      <c r="AN478" s="1">
        <f t="shared" si="110"/>
        <v>30186.0687447196</v>
      </c>
      <c r="AO478" s="1">
        <f t="shared" si="111"/>
        <v>32575.619896082295</v>
      </c>
      <c r="AP478" s="1">
        <f t="shared" si="112"/>
        <v>16847.511342407201</v>
      </c>
      <c r="AQ478" s="1">
        <f t="shared" si="113"/>
        <v>39134.664174122001</v>
      </c>
      <c r="AR478" s="1">
        <f t="shared" si="114"/>
        <v>7154.5100126128664</v>
      </c>
    </row>
    <row r="479" spans="1:50" x14ac:dyDescent="0.2">
      <c r="A479" s="2" t="str">
        <v>{"InfraID":"Edge-Pi4","device":"wlan0","instance":"129.127.231.168:9100","job":"node","label":"Network Send Rate (Bytes/Sec)"}</v>
      </c>
      <c r="B479" s="2">
        <v>30890.979450226801</v>
      </c>
      <c r="C479" s="2">
        <v>27238.121712830602</v>
      </c>
      <c r="D479" s="2">
        <v>27238.121712830602</v>
      </c>
      <c r="E479" s="2">
        <v>27238.121712830602</v>
      </c>
      <c r="F479" s="2">
        <v>27238.121712830602</v>
      </c>
      <c r="G479" s="2">
        <v>27238.121712830602</v>
      </c>
      <c r="H479" s="2">
        <v>27238.121712830602</v>
      </c>
      <c r="I479" s="2">
        <v>27238.121712830602</v>
      </c>
      <c r="J479" s="2">
        <v>27238.121712830602</v>
      </c>
      <c r="K479" s="2">
        <v>27238.121712830602</v>
      </c>
      <c r="L479" s="2">
        <v>27238.121712830602</v>
      </c>
      <c r="M479" s="2">
        <v>27238.121712830602</v>
      </c>
      <c r="N479" s="2">
        <v>27238.121712830602</v>
      </c>
      <c r="O479" s="2">
        <v>27238.121712830602</v>
      </c>
      <c r="P479" s="2">
        <v>27238.121712830602</v>
      </c>
      <c r="Q479" s="2">
        <v>27238.121712830602</v>
      </c>
      <c r="R479" s="2">
        <v>26010.676346554199</v>
      </c>
      <c r="S479" s="2">
        <v>26010.676346554199</v>
      </c>
      <c r="T479" s="2">
        <v>26010.676346554199</v>
      </c>
      <c r="U479" s="2">
        <v>26010.676346554199</v>
      </c>
      <c r="V479" s="2">
        <v>26010.676346554199</v>
      </c>
      <c r="W479" s="2">
        <v>26010.676346554199</v>
      </c>
      <c r="X479" s="2">
        <v>26010.676346554199</v>
      </c>
      <c r="Y479" s="2">
        <v>26010.676346554199</v>
      </c>
      <c r="Z479" s="2">
        <v>26010.676346554199</v>
      </c>
      <c r="AA479" s="2">
        <v>26010.676346554199</v>
      </c>
      <c r="AB479" s="2">
        <v>26010.676346554199</v>
      </c>
      <c r="AC479" s="2">
        <v>26010.676346554199</v>
      </c>
      <c r="AD479" s="2">
        <v>26010.676346554199</v>
      </c>
      <c r="AE479" s="2">
        <v>26010.676346554199</v>
      </c>
      <c r="AF479" s="2">
        <v>26010.676346554199</v>
      </c>
      <c r="AG479" s="2">
        <v>26010.676346554199</v>
      </c>
      <c r="AH479" s="2">
        <v>26010.676346554199</v>
      </c>
      <c r="AI479" s="2">
        <v>26010.676346554199</v>
      </c>
      <c r="AJ479" s="2">
        <v>26010.676346554199</v>
      </c>
      <c r="AK479" s="2">
        <v>26010.676346554199</v>
      </c>
      <c r="AL479" s="2">
        <v>26010.676346554199</v>
      </c>
      <c r="AN479" s="1">
        <f t="shared" si="110"/>
        <v>26010.676346554199</v>
      </c>
      <c r="AO479" s="1">
        <f t="shared" si="111"/>
        <v>26640.189416765512</v>
      </c>
      <c r="AP479" s="1">
        <f t="shared" si="112"/>
        <v>26010.676346554199</v>
      </c>
      <c r="AQ479" s="1">
        <f t="shared" si="113"/>
        <v>30890.979450226801</v>
      </c>
      <c r="AR479" s="1">
        <f t="shared" si="114"/>
        <v>939.17934309166321</v>
      </c>
    </row>
    <row r="480" spans="1:50" x14ac:dyDescent="0.2">
      <c r="A480" s="4" t="str">
        <v>{"InfraID":"Edge-Pi4","device":"wlp6s0","instance":"129.127.231.53:9100","job":"node","label":"Network Send Rate (Bytes/Sec)"}</v>
      </c>
      <c r="B480" s="4">
        <v>15562.793955769001</v>
      </c>
      <c r="C480" s="4">
        <v>15562.793955769001</v>
      </c>
      <c r="D480" s="4">
        <v>13096.9397959863</v>
      </c>
      <c r="E480" s="4">
        <v>13096.9397959863</v>
      </c>
      <c r="F480" s="4">
        <v>13096.9397959863</v>
      </c>
      <c r="G480" s="4">
        <v>21757.377486980899</v>
      </c>
      <c r="H480" s="4">
        <v>21757.377486980899</v>
      </c>
      <c r="I480" s="4">
        <v>21757.377486980899</v>
      </c>
      <c r="J480" s="4">
        <v>12946.8595812775</v>
      </c>
      <c r="K480" s="4">
        <v>12946.8595812775</v>
      </c>
      <c r="L480" s="4">
        <v>12946.8595812775</v>
      </c>
      <c r="M480" s="4">
        <v>18737.449933244301</v>
      </c>
      <c r="N480" s="4">
        <v>18737.449933244301</v>
      </c>
      <c r="O480" s="4">
        <v>18737.449933244301</v>
      </c>
      <c r="P480" s="4">
        <v>18737.449933244301</v>
      </c>
      <c r="Q480" s="4">
        <v>18737.449933244301</v>
      </c>
      <c r="R480" s="4">
        <v>18737.449933244301</v>
      </c>
      <c r="S480" s="4">
        <v>18737.449933244301</v>
      </c>
      <c r="T480" s="4">
        <v>18737.449933244301</v>
      </c>
      <c r="U480" s="4">
        <v>18737.449933244301</v>
      </c>
      <c r="V480" s="4">
        <v>18737.449933244301</v>
      </c>
      <c r="W480" s="4">
        <v>18737.449933244301</v>
      </c>
      <c r="X480" s="4">
        <v>18737.449933244301</v>
      </c>
      <c r="Y480" s="4">
        <v>18737.449933244301</v>
      </c>
      <c r="Z480" s="4">
        <v>18737.449933244301</v>
      </c>
      <c r="AA480" s="4">
        <v>18737.449933244301</v>
      </c>
      <c r="AB480" s="4">
        <v>18737.449933244301</v>
      </c>
      <c r="AC480" s="4">
        <v>18737.449933244301</v>
      </c>
      <c r="AD480" s="4">
        <v>18737.449933244301</v>
      </c>
      <c r="AE480" s="4">
        <v>18737.449933244301</v>
      </c>
      <c r="AF480" s="4">
        <v>18737.449933244301</v>
      </c>
      <c r="AG480" s="4">
        <v>18737.449933244301</v>
      </c>
      <c r="AH480" s="4">
        <v>18737.449933244301</v>
      </c>
      <c r="AI480" s="4">
        <v>18737.449933244301</v>
      </c>
      <c r="AJ480" s="4">
        <v>18737.449933244301</v>
      </c>
      <c r="AK480" s="4">
        <v>18737.449933244301</v>
      </c>
      <c r="AL480" s="4">
        <v>18737.449933244301</v>
      </c>
      <c r="AT480" s="1">
        <f>MEDIAN($B480:$AL480)</f>
        <v>18737.449933244301</v>
      </c>
      <c r="AU480" s="1">
        <f>AVERAGE($B480:$AL480)</f>
        <v>17883.85991266551</v>
      </c>
      <c r="AV480" s="1">
        <f>MIN($B480:$AL480)</f>
        <v>12946.8595812775</v>
      </c>
      <c r="AW480" s="1">
        <f>MAX($B480:$AL480)</f>
        <v>21757.377486980899</v>
      </c>
      <c r="AX480" s="1">
        <f>STDEV($B480:$AL480)</f>
        <v>2452.871633293274</v>
      </c>
    </row>
    <row r="481" spans="1:56" x14ac:dyDescent="0.2">
      <c r="A481" t="str">
        <v>{"InfraID":"Edge-Pi4","instance":"129.127.231.53:9100","job":"node","label":"CPU Wait Percentage"}</v>
      </c>
      <c r="B481">
        <v>0.22728243103498699</v>
      </c>
      <c r="C481">
        <v>0.22728243103498699</v>
      </c>
      <c r="D481">
        <v>0.21176745116235501</v>
      </c>
      <c r="E481">
        <v>0.21176745116235501</v>
      </c>
      <c r="F481">
        <v>0.21176745116235501</v>
      </c>
      <c r="G481">
        <v>0.27012284684240401</v>
      </c>
      <c r="H481">
        <v>0.27012284684240401</v>
      </c>
      <c r="I481">
        <v>0.27012284684240401</v>
      </c>
      <c r="J481">
        <v>0.21594212561655901</v>
      </c>
      <c r="K481">
        <v>0.21594212561655901</v>
      </c>
      <c r="L481">
        <v>0.21594212561655901</v>
      </c>
      <c r="M481">
        <v>0.22961949265695999</v>
      </c>
      <c r="N481">
        <v>0.22961949265695999</v>
      </c>
      <c r="O481">
        <v>0.22961949265695999</v>
      </c>
      <c r="P481">
        <v>0.22961949265695999</v>
      </c>
      <c r="Q481">
        <v>0.22961949265695999</v>
      </c>
      <c r="R481">
        <v>0.22961949265695999</v>
      </c>
      <c r="S481">
        <v>0.22961949265695999</v>
      </c>
      <c r="T481">
        <v>0.22961949265695999</v>
      </c>
      <c r="U481">
        <v>0.22961949265695999</v>
      </c>
      <c r="V481">
        <v>0.22961949265695999</v>
      </c>
      <c r="W481">
        <v>0.22961949265695999</v>
      </c>
      <c r="X481">
        <v>0.22961949265695999</v>
      </c>
      <c r="Y481">
        <v>0.22961949265695999</v>
      </c>
      <c r="Z481">
        <v>0.22961949265695999</v>
      </c>
      <c r="AA481">
        <v>0.22961949265695999</v>
      </c>
      <c r="AB481">
        <v>0.22961949265695999</v>
      </c>
      <c r="AC481">
        <v>0.22961949265695999</v>
      </c>
      <c r="AD481">
        <v>0.22961949265695999</v>
      </c>
      <c r="AE481">
        <v>0.22961949265695999</v>
      </c>
      <c r="AF481">
        <v>0.22961949265695999</v>
      </c>
      <c r="AG481">
        <v>0.22961949265695999</v>
      </c>
      <c r="AH481">
        <v>0.22961949265695999</v>
      </c>
      <c r="AI481">
        <v>0.22961949265695999</v>
      </c>
      <c r="AJ481">
        <v>0.22961949265695999</v>
      </c>
      <c r="AK481">
        <v>0.22961949265695999</v>
      </c>
      <c r="AL481">
        <v>0.22961949265695999</v>
      </c>
    </row>
    <row r="482" spans="1:56" x14ac:dyDescent="0.2">
      <c r="A482" t="str">
        <v>{"InfraID":"Edge-Pi4","instance":"129.127.231.53:9100","job":"node","label":"IO Wait Percentage"}</v>
      </c>
      <c r="B482">
        <v>0.41027719403638702</v>
      </c>
      <c r="C482">
        <v>0.41027719403638702</v>
      </c>
      <c r="D482">
        <v>0.43334222281451001</v>
      </c>
      <c r="E482">
        <v>0.43334222281451001</v>
      </c>
      <c r="F482">
        <v>0.43334222281451001</v>
      </c>
      <c r="G482">
        <v>0.399278942448828</v>
      </c>
      <c r="H482">
        <v>0.399278942448828</v>
      </c>
      <c r="I482">
        <v>0.399278942448828</v>
      </c>
      <c r="J482">
        <v>0.32322976396883202</v>
      </c>
      <c r="K482">
        <v>0.32322976396883202</v>
      </c>
      <c r="L482">
        <v>0.32322976396883202</v>
      </c>
      <c r="M482">
        <v>0.37370493991972098</v>
      </c>
      <c r="N482">
        <v>0.37370493991972098</v>
      </c>
      <c r="O482">
        <v>0.37370493991972098</v>
      </c>
      <c r="P482">
        <v>0.37370493991972098</v>
      </c>
      <c r="Q482">
        <v>0.37370493991972098</v>
      </c>
      <c r="R482">
        <v>0.37370493991972098</v>
      </c>
      <c r="S482">
        <v>0.37370493991972098</v>
      </c>
      <c r="T482">
        <v>0.37370493991972098</v>
      </c>
      <c r="U482">
        <v>0.37370493991972098</v>
      </c>
      <c r="V482">
        <v>0.37370493991972098</v>
      </c>
      <c r="W482">
        <v>0.37370493991972098</v>
      </c>
      <c r="X482">
        <v>0.37370493991972098</v>
      </c>
      <c r="Y482">
        <v>0.37370493991972098</v>
      </c>
      <c r="Z482">
        <v>0.37370493991972098</v>
      </c>
      <c r="AA482">
        <v>0.37370493991972098</v>
      </c>
      <c r="AB482">
        <v>0.37370493991972098</v>
      </c>
      <c r="AC482">
        <v>0.37370493991972098</v>
      </c>
      <c r="AD482">
        <v>0.37370493991972098</v>
      </c>
      <c r="AE482">
        <v>0.37370493991972098</v>
      </c>
      <c r="AF482">
        <v>0.37370493991972098</v>
      </c>
      <c r="AG482">
        <v>0.37370493991972098</v>
      </c>
      <c r="AH482">
        <v>0.37370493991972098</v>
      </c>
      <c r="AI482">
        <v>0.37370493991972098</v>
      </c>
      <c r="AJ482">
        <v>0.37370493991972098</v>
      </c>
      <c r="AK482">
        <v>0.37370493991972098</v>
      </c>
      <c r="AL482">
        <v>0.37370493991972098</v>
      </c>
    </row>
    <row r="483" spans="1:56" x14ac:dyDescent="0.2">
      <c r="A483" t="str">
        <v>{"InfraID":"Edge-Pi4","instance":"129.127.231.53:9100","job":"node","label":"Memory Wait Percentage"}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56" x14ac:dyDescent="0.2">
      <c r="A484" s="2" t="str">
        <v>{"InfraID":"Edge-Pi4","cpu":"0","instance":"129.127.230.61:9100","job":"node","mode":"idle","label":"CPU Usage Percentage"}</v>
      </c>
      <c r="B484" s="2">
        <v>10.140401452038899</v>
      </c>
      <c r="C484" s="2">
        <v>10.140401452038899</v>
      </c>
      <c r="D484" s="2">
        <v>11.999466394027801</v>
      </c>
      <c r="E484" s="2">
        <v>11.999466394027801</v>
      </c>
      <c r="F484" s="2">
        <v>11.999466394027801</v>
      </c>
      <c r="G484" s="2">
        <v>11.999466394027801</v>
      </c>
      <c r="H484" s="2">
        <v>11.999466394027801</v>
      </c>
      <c r="I484" s="2">
        <v>11.999466394027801</v>
      </c>
      <c r="J484" s="2">
        <v>11.999466394027801</v>
      </c>
      <c r="K484" s="2">
        <v>11.999466394027801</v>
      </c>
      <c r="L484" s="2">
        <v>11.999466394027801</v>
      </c>
      <c r="M484" s="2">
        <v>10.1788415339339</v>
      </c>
      <c r="N484" s="2">
        <v>10.1788415339339</v>
      </c>
      <c r="O484" s="2">
        <v>10.1788415339339</v>
      </c>
      <c r="P484" s="2">
        <v>12.394159610547501</v>
      </c>
      <c r="Q484" s="2">
        <v>12.394159610547501</v>
      </c>
      <c r="R484" s="2">
        <v>12.394159610547501</v>
      </c>
      <c r="S484" s="2">
        <v>12.394159610547501</v>
      </c>
      <c r="T484" s="2">
        <v>12.394159610547501</v>
      </c>
      <c r="U484" s="2">
        <v>12.394159610547501</v>
      </c>
      <c r="V484" s="2">
        <v>12.394159610547501</v>
      </c>
      <c r="W484" s="2">
        <v>12.394159610547501</v>
      </c>
      <c r="X484" s="2">
        <v>12.394159610547501</v>
      </c>
      <c r="Y484" s="2">
        <v>12.394159610547501</v>
      </c>
      <c r="Z484" s="2">
        <v>12.394159610547501</v>
      </c>
      <c r="AA484" s="2">
        <v>12.394159610547501</v>
      </c>
      <c r="AB484" s="2">
        <v>12.394159610547501</v>
      </c>
      <c r="AC484" s="2">
        <v>12.394159610547501</v>
      </c>
      <c r="AD484" s="2">
        <v>12.394159610547501</v>
      </c>
      <c r="AE484" s="2">
        <v>12.394159610547501</v>
      </c>
      <c r="AF484" s="2">
        <v>12.394159610547501</v>
      </c>
      <c r="AG484" s="2">
        <v>12.394159610547501</v>
      </c>
      <c r="AH484" s="2">
        <v>12.394159610547501</v>
      </c>
      <c r="AI484" s="2">
        <v>12.394159610547501</v>
      </c>
      <c r="AJ484" s="2">
        <v>12.394159610547501</v>
      </c>
      <c r="AK484" s="2">
        <v>12.394159610547501</v>
      </c>
      <c r="AL484" s="2">
        <v>12.394159610547501</v>
      </c>
      <c r="AN484" s="1">
        <f>MEDIAN(B484:AL484)</f>
        <v>12.394159610547501</v>
      </c>
      <c r="AO484" s="1">
        <f>AVERAGE(B484:AL484)</f>
        <v>11.996708002560053</v>
      </c>
      <c r="AP484" s="1">
        <f>MIN(B484:AL484)</f>
        <v>10.140401452038899</v>
      </c>
      <c r="AQ484" s="1">
        <f>MAX(B484:AL484)</f>
        <v>12.394159610547501</v>
      </c>
      <c r="AR484" s="1">
        <f>STDEV(B484:AL484)</f>
        <v>0.75349170434688173</v>
      </c>
      <c r="AT484" s="1">
        <f>MEDIAN(B484:AL487)</f>
        <v>11.379103282618299</v>
      </c>
      <c r="AU484" s="1">
        <f>AVERAGE(B484:AL487)</f>
        <v>11.289240920003866</v>
      </c>
      <c r="AV484" s="1">
        <f>MIN(B484:AL487)</f>
        <v>7.7929009874100199</v>
      </c>
      <c r="AW484" s="1">
        <f>MAX(B484:AL487)</f>
        <v>15.8112251699462</v>
      </c>
      <c r="AX484">
        <f>STDEV(B484:AL487)</f>
        <v>1.9360252748071352</v>
      </c>
      <c r="AZ484">
        <f>MEDIAN($B484:$AL487,$B489:$AL492,$B494:$AL497,$B499:$AL502)</f>
        <v>8.6602615425518508</v>
      </c>
      <c r="BA484">
        <f>AVERAGE($B484:$AL487,$B489:$AL492,$B494:$AL497,$B499:$AL502)</f>
        <v>9.1201655453362278</v>
      </c>
      <c r="BB484">
        <f>MIN($B484:$AL487,$B489:$AL492,$B494:$AL497,$B499:$AL502)</f>
        <v>5.1574593007972496</v>
      </c>
      <c r="BC484">
        <f>MAX($B484:$AL487,$B489:$AL492,$B494:$AL497,$B499:$AL502)</f>
        <v>15.8112251699462</v>
      </c>
      <c r="BD484">
        <f>STDEV($B484:$AL487,$B489:$AL492,$B494:$AL497,$B499:$AL502)</f>
        <v>2.0605459240136921</v>
      </c>
    </row>
    <row r="485" spans="1:56" x14ac:dyDescent="0.2">
      <c r="A485" s="2" t="str">
        <v>{"InfraID":"Edge-Pi4","cpu":"0","instance":"129.127.231.125:9100","job":"node","mode":"idle","label":"CPU Usage Percentage"}</v>
      </c>
      <c r="B485" s="2">
        <v>10.110110110167</v>
      </c>
      <c r="C485" s="2">
        <v>10.110110110167</v>
      </c>
      <c r="D485" s="2">
        <v>13.055074009619499</v>
      </c>
      <c r="E485" s="2">
        <v>13.055074009619499</v>
      </c>
      <c r="F485" s="2">
        <v>13.055074009619499</v>
      </c>
      <c r="G485" s="2">
        <v>9.5400226985221899</v>
      </c>
      <c r="H485" s="2">
        <v>9.5400226985221899</v>
      </c>
      <c r="I485" s="2">
        <v>9.5400226985221899</v>
      </c>
      <c r="J485" s="2">
        <v>9.5400226985221899</v>
      </c>
      <c r="K485" s="2">
        <v>9.5400226985221899</v>
      </c>
      <c r="L485" s="2">
        <v>9.5400226985221899</v>
      </c>
      <c r="M485" s="2">
        <v>9.5400226985221899</v>
      </c>
      <c r="N485" s="2">
        <v>9.5400226985221899</v>
      </c>
      <c r="O485" s="2">
        <v>9.5400226985221899</v>
      </c>
      <c r="P485" s="2">
        <v>9.9762100629417407</v>
      </c>
      <c r="Q485" s="2">
        <v>9.9762100629417407</v>
      </c>
      <c r="R485" s="2">
        <v>9.9762100629417407</v>
      </c>
      <c r="S485" s="2">
        <v>11.4033916409492</v>
      </c>
      <c r="T485" s="2">
        <v>11.4033916409492</v>
      </c>
      <c r="U485" s="2">
        <v>11.4033916409492</v>
      </c>
      <c r="V485" s="2">
        <v>8.4544605948701506</v>
      </c>
      <c r="W485" s="2">
        <v>8.4544605948701506</v>
      </c>
      <c r="X485" s="2">
        <v>8.4544605948701506</v>
      </c>
      <c r="Y485" s="2">
        <v>8.4544605948701506</v>
      </c>
      <c r="Z485" s="2">
        <v>8.4544605948701506</v>
      </c>
      <c r="AA485" s="2">
        <v>8.4544605948701506</v>
      </c>
      <c r="AB485" s="2">
        <v>8.4544605948701506</v>
      </c>
      <c r="AC485" s="2">
        <v>8.4544605948701506</v>
      </c>
      <c r="AD485" s="2">
        <v>8.4544605948701506</v>
      </c>
      <c r="AE485" s="2">
        <v>8.4544605948701506</v>
      </c>
      <c r="AF485" s="2">
        <v>8.4544605948701506</v>
      </c>
      <c r="AG485" s="2">
        <v>8.4544605948701506</v>
      </c>
      <c r="AH485" s="2">
        <v>8.4544605948701506</v>
      </c>
      <c r="AI485" s="2">
        <v>8.4544605948701506</v>
      </c>
      <c r="AJ485" s="2">
        <v>8.4544605948701506</v>
      </c>
      <c r="AK485" s="2">
        <v>8.4544605948701506</v>
      </c>
      <c r="AL485" s="2">
        <v>8.4544605948701506</v>
      </c>
      <c r="AN485" s="1">
        <f t="shared" ref="AN485:AN487" si="115">MEDIAN(B485:AL485)</f>
        <v>9.5400226985221899</v>
      </c>
      <c r="AO485" s="1">
        <f t="shared" ref="AO485:AO487" si="116">AVERAGE(B485:AL485)</f>
        <v>9.5435211286583179</v>
      </c>
      <c r="AP485" s="1">
        <f t="shared" ref="AP485:AP487" si="117">MIN(B485:AL485)</f>
        <v>8.4544605948701506</v>
      </c>
      <c r="AQ485" s="1">
        <f t="shared" ref="AQ485:AQ487" si="118">MAX(B485:AL485)</f>
        <v>13.055074009619499</v>
      </c>
      <c r="AR485" s="1">
        <f t="shared" ref="AR485:AR487" si="119">STDEV(B485:AL485)</f>
        <v>1.381797135996877</v>
      </c>
    </row>
    <row r="486" spans="1:56" x14ac:dyDescent="0.2">
      <c r="A486" s="2" t="str">
        <v>{"InfraID":"Edge-Pi4","cpu":"0","instance":"129.127.231.162:9100","job":"node","mode":"idle","label":"CPU Usage Percentage"}</v>
      </c>
      <c r="B486" s="2">
        <v>9.8431765097810295</v>
      </c>
      <c r="C486" s="2">
        <v>10.7341366891256</v>
      </c>
      <c r="D486" s="2">
        <v>10.7341366891256</v>
      </c>
      <c r="E486" s="2">
        <v>10.7341366891256</v>
      </c>
      <c r="F486" s="2">
        <v>13.1392709306361</v>
      </c>
      <c r="G486" s="2">
        <v>13.1392709306361</v>
      </c>
      <c r="H486" s="2">
        <v>13.1392709306361</v>
      </c>
      <c r="I486" s="2">
        <v>13.1392709306361</v>
      </c>
      <c r="J486" s="2">
        <v>13.1392709306361</v>
      </c>
      <c r="K486" s="2">
        <v>13.1392709306361</v>
      </c>
      <c r="L486" s="2">
        <v>7.7929009874100199</v>
      </c>
      <c r="M486" s="2">
        <v>7.7929009874100199</v>
      </c>
      <c r="N486" s="2">
        <v>7.7929009874100199</v>
      </c>
      <c r="O486" s="2">
        <v>15.8112251699462</v>
      </c>
      <c r="P486" s="2">
        <v>15.8112251699462</v>
      </c>
      <c r="Q486" s="2">
        <v>15.8112251699462</v>
      </c>
      <c r="R486" s="2">
        <v>15.8112251699462</v>
      </c>
      <c r="S486" s="2">
        <v>15.8112251699462</v>
      </c>
      <c r="T486" s="2">
        <v>15.8112251699462</v>
      </c>
      <c r="U486" s="2">
        <v>15.8112251699462</v>
      </c>
      <c r="V486" s="2">
        <v>15.8112251699462</v>
      </c>
      <c r="W486" s="2">
        <v>15.8112251699462</v>
      </c>
      <c r="X486" s="2">
        <v>15.8112251699462</v>
      </c>
      <c r="Y486" s="2">
        <v>15.8112251699462</v>
      </c>
      <c r="Z486" s="2">
        <v>15.8112251699462</v>
      </c>
      <c r="AA486" s="2">
        <v>11.379103282618299</v>
      </c>
      <c r="AB486" s="2">
        <v>11.379103282618299</v>
      </c>
      <c r="AC486" s="2">
        <v>11.379103282618299</v>
      </c>
      <c r="AD486" s="2">
        <v>11.379103282618299</v>
      </c>
      <c r="AE486" s="2">
        <v>11.379103282618299</v>
      </c>
      <c r="AF486" s="2">
        <v>11.379103282618299</v>
      </c>
      <c r="AG486" s="2">
        <v>11.379103282618299</v>
      </c>
      <c r="AH486" s="2">
        <v>11.379103282618299</v>
      </c>
      <c r="AI486" s="2">
        <v>11.379103282618299</v>
      </c>
      <c r="AJ486" s="2">
        <v>11.379103282618299</v>
      </c>
      <c r="AK486" s="2">
        <v>11.379103282618299</v>
      </c>
      <c r="AL486" s="2">
        <v>11.379103282618299</v>
      </c>
      <c r="AN486" s="1">
        <f t="shared" si="115"/>
        <v>11.379103282618299</v>
      </c>
      <c r="AO486" s="1">
        <f t="shared" si="116"/>
        <v>12.717401528485908</v>
      </c>
      <c r="AP486" s="1">
        <f t="shared" si="117"/>
        <v>7.7929009874100199</v>
      </c>
      <c r="AQ486" s="1">
        <f t="shared" si="118"/>
        <v>15.8112251699462</v>
      </c>
      <c r="AR486" s="1">
        <f t="shared" si="119"/>
        <v>2.5289138547533465</v>
      </c>
    </row>
    <row r="487" spans="1:56" x14ac:dyDescent="0.2">
      <c r="A487" s="2" t="str">
        <v>{"InfraID":"Edge-Pi4","cpu":"0","instance":"129.127.231.168:9100","job":"node","mode":"idle","label":"CPU Usage Percentage"}</v>
      </c>
      <c r="B487" s="2">
        <v>12.796904189972</v>
      </c>
      <c r="C487" s="2">
        <v>11.6230971945989</v>
      </c>
      <c r="D487" s="2">
        <v>11.6230971945989</v>
      </c>
      <c r="E487" s="2">
        <v>11.6230971945989</v>
      </c>
      <c r="F487" s="2">
        <v>11.6230971945989</v>
      </c>
      <c r="G487" s="2">
        <v>11.6230971945989</v>
      </c>
      <c r="H487" s="2">
        <v>11.6230971945989</v>
      </c>
      <c r="I487" s="2">
        <v>11.6230971945989</v>
      </c>
      <c r="J487" s="2">
        <v>11.6230971945989</v>
      </c>
      <c r="K487" s="2">
        <v>11.6230971945989</v>
      </c>
      <c r="L487" s="2">
        <v>11.6230971945989</v>
      </c>
      <c r="M487" s="2">
        <v>11.6230971945989</v>
      </c>
      <c r="N487" s="2">
        <v>11.6230971945989</v>
      </c>
      <c r="O487" s="2">
        <v>11.6230971945989</v>
      </c>
      <c r="P487" s="2">
        <v>11.6230971945989</v>
      </c>
      <c r="Q487" s="2">
        <v>11.6230971945989</v>
      </c>
      <c r="R487" s="2">
        <v>10.291998078217199</v>
      </c>
      <c r="S487" s="2">
        <v>10.291998078217199</v>
      </c>
      <c r="T487" s="2">
        <v>10.291998078217199</v>
      </c>
      <c r="U487" s="2">
        <v>10.291998078217199</v>
      </c>
      <c r="V487" s="2">
        <v>10.291998078217199</v>
      </c>
      <c r="W487" s="2">
        <v>10.291998078217199</v>
      </c>
      <c r="X487" s="2">
        <v>10.291998078217199</v>
      </c>
      <c r="Y487" s="2">
        <v>10.291998078217199</v>
      </c>
      <c r="Z487" s="2">
        <v>10.291998078217199</v>
      </c>
      <c r="AA487" s="2">
        <v>10.291998078217199</v>
      </c>
      <c r="AB487" s="2">
        <v>10.291998078217199</v>
      </c>
      <c r="AC487" s="2">
        <v>10.291998078217199</v>
      </c>
      <c r="AD487" s="2">
        <v>10.291998078217199</v>
      </c>
      <c r="AE487" s="2">
        <v>10.291998078217199</v>
      </c>
      <c r="AF487" s="2">
        <v>10.291998078217199</v>
      </c>
      <c r="AG487" s="2">
        <v>10.291998078217199</v>
      </c>
      <c r="AH487" s="2">
        <v>10.291998078217199</v>
      </c>
      <c r="AI487" s="2">
        <v>10.291998078217199</v>
      </c>
      <c r="AJ487" s="2">
        <v>10.291998078217199</v>
      </c>
      <c r="AK487" s="2">
        <v>10.291998078217199</v>
      </c>
      <c r="AL487" s="2">
        <v>10.291998078217199</v>
      </c>
      <c r="AN487" s="1">
        <f t="shared" si="115"/>
        <v>10.291998078217199</v>
      </c>
      <c r="AO487" s="1">
        <f t="shared" si="116"/>
        <v>10.899333020311264</v>
      </c>
      <c r="AP487" s="1">
        <f t="shared" si="117"/>
        <v>10.291998078217199</v>
      </c>
      <c r="AQ487" s="1">
        <f t="shared" si="118"/>
        <v>12.796904189972</v>
      </c>
      <c r="AR487" s="1">
        <f t="shared" si="119"/>
        <v>0.73037785908159281</v>
      </c>
    </row>
    <row r="488" spans="1:56" x14ac:dyDescent="0.2">
      <c r="A488" t="str">
        <v>{"InfraID":"Edge-Pi4","cpu":"0","instance":"129.127.231.53:9100","job":"node","mode":"idle","label":"CPU Usage Percentage"}</v>
      </c>
      <c r="B488">
        <v>0.73051135811365897</v>
      </c>
      <c r="C488">
        <v>0.73051135811365897</v>
      </c>
      <c r="D488">
        <v>0.86005733718685895</v>
      </c>
      <c r="E488">
        <v>0.86005733718685895</v>
      </c>
      <c r="F488">
        <v>0.86005733718685895</v>
      </c>
      <c r="G488">
        <v>1.6557617836855301</v>
      </c>
      <c r="H488">
        <v>1.6557617836855301</v>
      </c>
      <c r="I488">
        <v>1.6557617836855301</v>
      </c>
      <c r="J488">
        <v>0.58674489949066799</v>
      </c>
      <c r="K488">
        <v>0.58674489949066799</v>
      </c>
      <c r="L488">
        <v>0.58674489949066799</v>
      </c>
      <c r="M488">
        <v>0.73431241658649005</v>
      </c>
      <c r="N488">
        <v>0.73431241658649005</v>
      </c>
      <c r="O488">
        <v>0.73431241658649005</v>
      </c>
      <c r="P488">
        <v>0.73431241658649005</v>
      </c>
      <c r="Q488">
        <v>0.73431241658649005</v>
      </c>
      <c r="R488">
        <v>0.73431241658649005</v>
      </c>
      <c r="S488">
        <v>0.73431241658649005</v>
      </c>
      <c r="T488">
        <v>0.73431241658649005</v>
      </c>
      <c r="U488">
        <v>0.73431241658649005</v>
      </c>
      <c r="V488">
        <v>0.73431241658649005</v>
      </c>
      <c r="W488">
        <v>0.73431241658649005</v>
      </c>
      <c r="X488">
        <v>0.73431241658649005</v>
      </c>
      <c r="Y488">
        <v>0.73431241658649005</v>
      </c>
      <c r="Z488">
        <v>0.73431241658649005</v>
      </c>
      <c r="AA488">
        <v>0.73431241658649005</v>
      </c>
      <c r="AB488">
        <v>0.73431241658649005</v>
      </c>
      <c r="AC488">
        <v>0.73431241658649005</v>
      </c>
      <c r="AD488">
        <v>0.73431241658649005</v>
      </c>
      <c r="AE488">
        <v>0.73431241658649005</v>
      </c>
      <c r="AF488">
        <v>0.73431241658649005</v>
      </c>
      <c r="AG488">
        <v>0.73431241658649005</v>
      </c>
      <c r="AH488">
        <v>0.73431241658649005</v>
      </c>
      <c r="AI488">
        <v>0.73431241658649005</v>
      </c>
      <c r="AJ488">
        <v>0.73431241658649005</v>
      </c>
      <c r="AK488">
        <v>0.73431241658649005</v>
      </c>
      <c r="AL488">
        <v>0.73431241658649005</v>
      </c>
      <c r="AZ488">
        <f>MEDIAN($B488:$AL488,$B493:$AL493,$B498:$AL498,$B503:$AL507)</f>
        <v>0.86782376478689105</v>
      </c>
      <c r="BA488">
        <f>AVERAGE($B488:$AL488,$B493:$AL493,$B498:$AL498,$B503:$AL507)</f>
        <v>1.0185053125213945</v>
      </c>
      <c r="BB488">
        <f>MIN($B488:$AL488,$B493:$AL493,$B498:$AL498,$B503:$AL507)</f>
        <v>0.53037125985862499</v>
      </c>
      <c r="BC488">
        <f>MAX($B488:$AL488,$B493:$AL493,$B498:$AL498,$B503:$AL507)</f>
        <v>1.85605554805954</v>
      </c>
      <c r="BD488">
        <f>STDEV($B488:$AL488,$B493:$AL493,$B498:$AL498,$B503:$AL507)</f>
        <v>0.40185691062711409</v>
      </c>
    </row>
    <row r="489" spans="1:56" x14ac:dyDescent="0.2">
      <c r="A489" s="2" t="str">
        <v>{"InfraID":"Edge-Pi4","cpu":"1","instance":"129.127.230.61:9100","job":"node","mode":"idle","label":"CPU Usage Percentage"}</v>
      </c>
      <c r="B489" s="2">
        <v>8.2719410634457304</v>
      </c>
      <c r="C489" s="2">
        <v>8.2719410634457304</v>
      </c>
      <c r="D489" s="2">
        <v>8.9756986904365998</v>
      </c>
      <c r="E489" s="2">
        <v>8.9756986904365998</v>
      </c>
      <c r="F489" s="2">
        <v>8.9756986904365998</v>
      </c>
      <c r="G489" s="2">
        <v>8.9756986904365998</v>
      </c>
      <c r="H489" s="2">
        <v>8.9756986904365998</v>
      </c>
      <c r="I489" s="2">
        <v>8.9756986904365998</v>
      </c>
      <c r="J489" s="2">
        <v>8.9756986904365998</v>
      </c>
      <c r="K489" s="2">
        <v>8.9756986904365998</v>
      </c>
      <c r="L489" s="2">
        <v>8.9756986904365998</v>
      </c>
      <c r="M489" s="2">
        <v>7.8877124299884596</v>
      </c>
      <c r="N489" s="2">
        <v>7.8877124299884596</v>
      </c>
      <c r="O489" s="2">
        <v>7.8877124299884596</v>
      </c>
      <c r="P489" s="2">
        <v>10.7273818253618</v>
      </c>
      <c r="Q489" s="2">
        <v>10.7273818253618</v>
      </c>
      <c r="R489" s="2">
        <v>10.7273818253618</v>
      </c>
      <c r="S489" s="2">
        <v>10.7273818253618</v>
      </c>
      <c r="T489" s="2">
        <v>10.7273818253618</v>
      </c>
      <c r="U489" s="2">
        <v>10.7273818253618</v>
      </c>
      <c r="V489" s="2">
        <v>10.7273818253618</v>
      </c>
      <c r="W489" s="2">
        <v>10.7273818253618</v>
      </c>
      <c r="X489" s="2">
        <v>10.7273818253618</v>
      </c>
      <c r="Y489" s="2">
        <v>10.7273818253618</v>
      </c>
      <c r="Z489" s="2">
        <v>10.7273818253618</v>
      </c>
      <c r="AA489" s="2">
        <v>10.7273818253618</v>
      </c>
      <c r="AB489" s="2">
        <v>10.7273818253618</v>
      </c>
      <c r="AC489" s="2">
        <v>10.7273818253618</v>
      </c>
      <c r="AD489" s="2">
        <v>10.7273818253618</v>
      </c>
      <c r="AE489" s="2">
        <v>10.7273818253618</v>
      </c>
      <c r="AF489" s="2">
        <v>10.7273818253618</v>
      </c>
      <c r="AG489" s="2">
        <v>10.7273818253618</v>
      </c>
      <c r="AH489" s="2">
        <v>10.7273818253618</v>
      </c>
      <c r="AI489" s="2">
        <v>10.7273818253618</v>
      </c>
      <c r="AJ489" s="2">
        <v>10.7273818253618</v>
      </c>
      <c r="AK489" s="2">
        <v>10.7273818253618</v>
      </c>
      <c r="AL489" s="2">
        <v>10.7273818253618</v>
      </c>
      <c r="AN489" s="1">
        <f>MEDIAN(B489:AL489)</f>
        <v>10.7273818253618</v>
      </c>
      <c r="AO489" s="1">
        <f>AVERAGE(B489:AL489)</f>
        <v>9.9383267463272347</v>
      </c>
      <c r="AP489" s="1">
        <f>MIN(B489:AL489)</f>
        <v>7.8877124299884596</v>
      </c>
      <c r="AQ489" s="1">
        <f>MAX(B489:AL489)</f>
        <v>10.7273818253618</v>
      </c>
      <c r="AR489" s="1">
        <f>STDEV(B489:AL489)</f>
        <v>1.0649543128631656</v>
      </c>
      <c r="AT489" s="1">
        <f>MEDIAN(B489:AL492)</f>
        <v>8.2654560018100192</v>
      </c>
      <c r="AU489" s="1">
        <f>AVERAGE(B489:AL492)</f>
        <v>8.6094350096121843</v>
      </c>
      <c r="AV489" s="1">
        <f>MIN(B489:AL492)</f>
        <v>5.1574593007972496</v>
      </c>
      <c r="AW489" s="1">
        <f>MAX(B489:AL492)</f>
        <v>11.345153979547</v>
      </c>
      <c r="AX489">
        <f>STDEV(B489:AL492)</f>
        <v>1.5297297722551673</v>
      </c>
    </row>
    <row r="490" spans="1:56" x14ac:dyDescent="0.2">
      <c r="A490" s="2" t="str">
        <v>{"InfraID":"Edge-Pi4","cpu":"1","instance":"129.127.231.125:9100","job":"node","mode":"idle","label":"CPU Usage Percentage"}</v>
      </c>
      <c r="B490" s="2">
        <v>7.9746413079849896</v>
      </c>
      <c r="C490" s="2">
        <v>7.9746413079849896</v>
      </c>
      <c r="D490" s="2">
        <v>10.1880250698075</v>
      </c>
      <c r="E490" s="2">
        <v>10.1880250698075</v>
      </c>
      <c r="F490" s="2">
        <v>10.1880250698075</v>
      </c>
      <c r="G490" s="2">
        <v>8.27158021235938</v>
      </c>
      <c r="H490" s="2">
        <v>8.27158021235938</v>
      </c>
      <c r="I490" s="2">
        <v>8.27158021235938</v>
      </c>
      <c r="J490" s="2">
        <v>8.27158021235938</v>
      </c>
      <c r="K490" s="2">
        <v>8.27158021235938</v>
      </c>
      <c r="L490" s="2">
        <v>8.27158021235938</v>
      </c>
      <c r="M490" s="2">
        <v>8.27158021235938</v>
      </c>
      <c r="N490" s="2">
        <v>8.27158021235938</v>
      </c>
      <c r="O490" s="2">
        <v>8.27158021235938</v>
      </c>
      <c r="P490" s="2">
        <v>6.4188362941783401</v>
      </c>
      <c r="Q490" s="2">
        <v>6.4188362941783401</v>
      </c>
      <c r="R490" s="2">
        <v>6.4188362941783401</v>
      </c>
      <c r="S490" s="2">
        <v>9.4672185872768608</v>
      </c>
      <c r="T490" s="2">
        <v>9.4672185872768608</v>
      </c>
      <c r="U490" s="2">
        <v>9.4672185872768608</v>
      </c>
      <c r="V490" s="2">
        <v>6.92092278956558</v>
      </c>
      <c r="W490" s="2">
        <v>6.92092278956558</v>
      </c>
      <c r="X490" s="2">
        <v>6.92092278956558</v>
      </c>
      <c r="Y490" s="2">
        <v>6.92092278956558</v>
      </c>
      <c r="Z490" s="2">
        <v>6.92092278956558</v>
      </c>
      <c r="AA490" s="2">
        <v>6.92092278956558</v>
      </c>
      <c r="AB490" s="2">
        <v>6.92092278956558</v>
      </c>
      <c r="AC490" s="2">
        <v>6.92092278956558</v>
      </c>
      <c r="AD490" s="2">
        <v>6.92092278956558</v>
      </c>
      <c r="AE490" s="2">
        <v>6.92092278956558</v>
      </c>
      <c r="AF490" s="2">
        <v>6.92092278956558</v>
      </c>
      <c r="AG490" s="2">
        <v>6.92092278956558</v>
      </c>
      <c r="AH490" s="2">
        <v>6.92092278956558</v>
      </c>
      <c r="AI490" s="2">
        <v>6.92092278956558</v>
      </c>
      <c r="AJ490" s="2">
        <v>6.92092278956558</v>
      </c>
      <c r="AK490" s="2">
        <v>6.92092278956558</v>
      </c>
      <c r="AL490" s="2">
        <v>6.92092278956558</v>
      </c>
      <c r="AN490" s="1">
        <f t="shared" ref="AN490:AN492" si="120">MEDIAN(B490:AL490)</f>
        <v>6.92092278956558</v>
      </c>
      <c r="AO490" s="1">
        <f t="shared" ref="AO490:AO492" si="121">AVERAGE(B490:AL490)</f>
        <v>7.7370657244218144</v>
      </c>
      <c r="AP490" s="1">
        <f t="shared" ref="AP490:AP492" si="122">MIN(B490:AL490)</f>
        <v>6.4188362941783401</v>
      </c>
      <c r="AQ490" s="1">
        <f t="shared" ref="AQ490:AQ492" si="123">MAX(B490:AL490)</f>
        <v>10.1880250698075</v>
      </c>
      <c r="AR490" s="1">
        <f t="shared" ref="AR490:AR492" si="124">STDEV(B490:AL490)</f>
        <v>1.133122925384312</v>
      </c>
    </row>
    <row r="491" spans="1:56" x14ac:dyDescent="0.2">
      <c r="A491" s="2" t="str">
        <v>{"InfraID":"Edge-Pi4","cpu":"1","instance":"129.127.231.162:9100","job":"node","mode":"idle","label":"CPU Usage Percentage"}</v>
      </c>
      <c r="B491" s="2">
        <v>7.0403737070869701</v>
      </c>
      <c r="C491" s="2">
        <v>7.9550002224085699</v>
      </c>
      <c r="D491" s="2">
        <v>7.9550002224085699</v>
      </c>
      <c r="E491" s="2">
        <v>7.9550002224085699</v>
      </c>
      <c r="F491" s="2">
        <v>8.2654560018100192</v>
      </c>
      <c r="G491" s="2">
        <v>8.2654560018100192</v>
      </c>
      <c r="H491" s="2">
        <v>8.2654560018100192</v>
      </c>
      <c r="I491" s="2">
        <v>8.2654560018100192</v>
      </c>
      <c r="J491" s="2">
        <v>8.2654560018100192</v>
      </c>
      <c r="K491" s="2">
        <v>8.2654560018100192</v>
      </c>
      <c r="L491" s="2">
        <v>5.1574593007972496</v>
      </c>
      <c r="M491" s="2">
        <v>5.1574593007972496</v>
      </c>
      <c r="N491" s="2">
        <v>5.1574593007972496</v>
      </c>
      <c r="O491" s="2">
        <v>11.345153979547</v>
      </c>
      <c r="P491" s="2">
        <v>11.345153979547</v>
      </c>
      <c r="Q491" s="2">
        <v>11.345153979547</v>
      </c>
      <c r="R491" s="2">
        <v>11.345153979547</v>
      </c>
      <c r="S491" s="2">
        <v>11.345153979547</v>
      </c>
      <c r="T491" s="2">
        <v>11.345153979547</v>
      </c>
      <c r="U491" s="2">
        <v>11.345153979547</v>
      </c>
      <c r="V491" s="2">
        <v>11.345153979547</v>
      </c>
      <c r="W491" s="2">
        <v>11.345153979547</v>
      </c>
      <c r="X491" s="2">
        <v>11.345153979547</v>
      </c>
      <c r="Y491" s="2">
        <v>11.345153979547</v>
      </c>
      <c r="Z491" s="2">
        <v>11.345153979547</v>
      </c>
      <c r="AA491" s="2">
        <v>8.6602615425518508</v>
      </c>
      <c r="AB491" s="2">
        <v>8.6602615425518508</v>
      </c>
      <c r="AC491" s="2">
        <v>8.6602615425518508</v>
      </c>
      <c r="AD491" s="2">
        <v>8.6602615425518508</v>
      </c>
      <c r="AE491" s="2">
        <v>8.6602615425518508</v>
      </c>
      <c r="AF491" s="2">
        <v>8.6602615425518508</v>
      </c>
      <c r="AG491" s="2">
        <v>8.6602615425518508</v>
      </c>
      <c r="AH491" s="2">
        <v>8.6602615425518508</v>
      </c>
      <c r="AI491" s="2">
        <v>8.6602615425518508</v>
      </c>
      <c r="AJ491" s="2">
        <v>8.6602615425518508</v>
      </c>
      <c r="AK491" s="2">
        <v>8.6602615425518508</v>
      </c>
      <c r="AL491" s="2">
        <v>8.6602615425518508</v>
      </c>
      <c r="AN491" s="1">
        <f t="shared" si="120"/>
        <v>8.6602615425518508</v>
      </c>
      <c r="AO491" s="1">
        <f t="shared" si="121"/>
        <v>9.0820398527770472</v>
      </c>
      <c r="AP491" s="1">
        <f t="shared" si="122"/>
        <v>5.1574593007972496</v>
      </c>
      <c r="AQ491" s="1">
        <f t="shared" si="123"/>
        <v>11.345153979547</v>
      </c>
      <c r="AR491" s="1">
        <f t="shared" si="124"/>
        <v>1.8392472660315418</v>
      </c>
    </row>
    <row r="492" spans="1:56" x14ac:dyDescent="0.2">
      <c r="A492" s="2" t="str">
        <v>{"InfraID":"Edge-Pi4","cpu":"1","instance":"129.127.231.168:9100","job":"node","mode":"idle","label":"CPU Usage Percentage"}</v>
      </c>
      <c r="B492" s="2">
        <v>7.69282092345974</v>
      </c>
      <c r="C492" s="2">
        <v>7.4422069763149397</v>
      </c>
      <c r="D492" s="2">
        <v>7.4422069763149397</v>
      </c>
      <c r="E492" s="2">
        <v>7.4422069763149397</v>
      </c>
      <c r="F492" s="2">
        <v>7.4422069763149397</v>
      </c>
      <c r="G492" s="2">
        <v>7.4422069763149397</v>
      </c>
      <c r="H492" s="2">
        <v>7.4422069763149397</v>
      </c>
      <c r="I492" s="2">
        <v>7.4422069763149397</v>
      </c>
      <c r="J492" s="2">
        <v>7.4422069763149397</v>
      </c>
      <c r="K492" s="2">
        <v>7.4422069763149397</v>
      </c>
      <c r="L492" s="2">
        <v>7.4422069763149397</v>
      </c>
      <c r="M492" s="2">
        <v>7.4422069763149397</v>
      </c>
      <c r="N492" s="2">
        <v>7.4422069763149397</v>
      </c>
      <c r="O492" s="2">
        <v>7.4422069763149397</v>
      </c>
      <c r="P492" s="2">
        <v>7.4422069763149397</v>
      </c>
      <c r="Q492" s="2">
        <v>7.4422069763149397</v>
      </c>
      <c r="R492" s="2">
        <v>7.8497838039978003</v>
      </c>
      <c r="S492" s="2">
        <v>7.8497838039978003</v>
      </c>
      <c r="T492" s="2">
        <v>7.8497838039978003</v>
      </c>
      <c r="U492" s="2">
        <v>7.8497838039978003</v>
      </c>
      <c r="V492" s="2">
        <v>7.8497838039978003</v>
      </c>
      <c r="W492" s="2">
        <v>7.8497838039978003</v>
      </c>
      <c r="X492" s="2">
        <v>7.8497838039978003</v>
      </c>
      <c r="Y492" s="2">
        <v>7.8497838039978003</v>
      </c>
      <c r="Z492" s="2">
        <v>7.8497838039978003</v>
      </c>
      <c r="AA492" s="2">
        <v>7.8497838039978003</v>
      </c>
      <c r="AB492" s="2">
        <v>7.8497838039978003</v>
      </c>
      <c r="AC492" s="2">
        <v>7.8497838039978003</v>
      </c>
      <c r="AD492" s="2">
        <v>7.8497838039978003</v>
      </c>
      <c r="AE492" s="2">
        <v>7.8497838039978003</v>
      </c>
      <c r="AF492" s="2">
        <v>7.8497838039978003</v>
      </c>
      <c r="AG492" s="2">
        <v>7.8497838039978003</v>
      </c>
      <c r="AH492" s="2">
        <v>7.8497838039978003</v>
      </c>
      <c r="AI492" s="2">
        <v>7.8497838039978003</v>
      </c>
      <c r="AJ492" s="2">
        <v>7.8497838039978003</v>
      </c>
      <c r="AK492" s="2">
        <v>7.8497838039978003</v>
      </c>
      <c r="AL492" s="2">
        <v>7.8497838039978003</v>
      </c>
      <c r="AN492" s="1">
        <f t="shared" si="120"/>
        <v>7.8497838039978003</v>
      </c>
      <c r="AO492" s="1">
        <f t="shared" si="121"/>
        <v>7.6803077149226429</v>
      </c>
      <c r="AP492" s="1">
        <f t="shared" si="122"/>
        <v>7.4422069763149397</v>
      </c>
      <c r="AQ492" s="1">
        <f t="shared" si="123"/>
        <v>7.8497838039978003</v>
      </c>
      <c r="AR492" s="1">
        <f t="shared" si="124"/>
        <v>0.20094920906118183</v>
      </c>
    </row>
    <row r="493" spans="1:56" x14ac:dyDescent="0.2">
      <c r="A493" t="str">
        <v>{"InfraID":"Edge-Pi4","cpu":"1","instance":"129.127.231.53:9100","job":"node","mode":"idle","label":"CPU Usage Percentage"}</v>
      </c>
      <c r="B493">
        <v>1.36428833514465</v>
      </c>
      <c r="C493">
        <v>1.36428833514465</v>
      </c>
      <c r="D493">
        <v>1.3934262281668499</v>
      </c>
      <c r="E493">
        <v>1.3934262281668499</v>
      </c>
      <c r="F493">
        <v>1.3934262281668499</v>
      </c>
      <c r="G493">
        <v>0.92135131548000904</v>
      </c>
      <c r="H493">
        <v>0.92135131548000904</v>
      </c>
      <c r="I493">
        <v>0.92135131548000904</v>
      </c>
      <c r="J493">
        <v>0.72009601270856605</v>
      </c>
      <c r="K493">
        <v>0.72009601270856605</v>
      </c>
      <c r="L493">
        <v>0.72009601270856605</v>
      </c>
      <c r="M493">
        <v>0.667556742292021</v>
      </c>
      <c r="N493">
        <v>0.667556742292021</v>
      </c>
      <c r="O493">
        <v>0.667556742292021</v>
      </c>
      <c r="P493">
        <v>0.667556742292021</v>
      </c>
      <c r="Q493">
        <v>0.667556742292021</v>
      </c>
      <c r="R493">
        <v>0.667556742292021</v>
      </c>
      <c r="S493">
        <v>0.667556742292021</v>
      </c>
      <c r="T493">
        <v>0.667556742292021</v>
      </c>
      <c r="U493">
        <v>0.667556742292021</v>
      </c>
      <c r="V493">
        <v>0.667556742292021</v>
      </c>
      <c r="W493">
        <v>0.667556742292021</v>
      </c>
      <c r="X493">
        <v>0.667556742292021</v>
      </c>
      <c r="Y493">
        <v>0.667556742292021</v>
      </c>
      <c r="Z493">
        <v>0.667556742292021</v>
      </c>
      <c r="AA493">
        <v>0.667556742292021</v>
      </c>
      <c r="AB493">
        <v>0.667556742292021</v>
      </c>
      <c r="AC493">
        <v>0.667556742292021</v>
      </c>
      <c r="AD493">
        <v>0.667556742292021</v>
      </c>
      <c r="AE493">
        <v>0.667556742292021</v>
      </c>
      <c r="AF493">
        <v>0.667556742292021</v>
      </c>
      <c r="AG493">
        <v>0.667556742292021</v>
      </c>
      <c r="AH493">
        <v>0.667556742292021</v>
      </c>
      <c r="AI493">
        <v>0.667556742292021</v>
      </c>
      <c r="AJ493">
        <v>0.667556742292021</v>
      </c>
      <c r="AK493">
        <v>0.667556742292021</v>
      </c>
      <c r="AL493">
        <v>0.667556742292021</v>
      </c>
    </row>
    <row r="494" spans="1:56" x14ac:dyDescent="0.2">
      <c r="A494" s="2" t="str">
        <v>{"InfraID":"Edge-Pi4","cpu":"2","instance":"129.127.230.61:9100","job":"node","mode":"idle","label":"CPU Usage Percentage"}</v>
      </c>
      <c r="B494" s="2">
        <v>7.7781336749480499</v>
      </c>
      <c r="C494" s="2">
        <v>7.7781336749480499</v>
      </c>
      <c r="D494" s="2">
        <v>7.7973186295838701</v>
      </c>
      <c r="E494" s="2">
        <v>7.7973186295838701</v>
      </c>
      <c r="F494" s="2">
        <v>7.7973186295838701</v>
      </c>
      <c r="G494" s="2">
        <v>7.7973186295838701</v>
      </c>
      <c r="H494" s="2">
        <v>7.7973186295838701</v>
      </c>
      <c r="I494" s="2">
        <v>7.7973186295838701</v>
      </c>
      <c r="J494" s="2">
        <v>7.7973186295838701</v>
      </c>
      <c r="K494" s="2">
        <v>7.7973186295838701</v>
      </c>
      <c r="L494" s="2">
        <v>7.7973186295838701</v>
      </c>
      <c r="M494" s="2">
        <v>8.0211762611555297</v>
      </c>
      <c r="N494" s="2">
        <v>8.0211762611555297</v>
      </c>
      <c r="O494" s="2">
        <v>8.0211762611555297</v>
      </c>
      <c r="P494" s="2">
        <v>9.1939462631152598</v>
      </c>
      <c r="Q494" s="2">
        <v>9.1939462631152598</v>
      </c>
      <c r="R494" s="2">
        <v>9.1939462631152598</v>
      </c>
      <c r="S494" s="2">
        <v>9.1939462631152598</v>
      </c>
      <c r="T494" s="2">
        <v>9.1939462631152598</v>
      </c>
      <c r="U494" s="2">
        <v>9.1939462631152598</v>
      </c>
      <c r="V494" s="2">
        <v>9.1939462631152598</v>
      </c>
      <c r="W494" s="2">
        <v>9.1939462631152598</v>
      </c>
      <c r="X494" s="2">
        <v>9.1939462631152598</v>
      </c>
      <c r="Y494" s="2">
        <v>9.1939462631152598</v>
      </c>
      <c r="Z494" s="2">
        <v>9.1939462631152598</v>
      </c>
      <c r="AA494" s="2">
        <v>9.1939462631152598</v>
      </c>
      <c r="AB494" s="2">
        <v>9.1939462631152598</v>
      </c>
      <c r="AC494" s="2">
        <v>9.1939462631152598</v>
      </c>
      <c r="AD494" s="2">
        <v>9.1939462631152598</v>
      </c>
      <c r="AE494" s="2">
        <v>9.1939462631152598</v>
      </c>
      <c r="AF494" s="2">
        <v>9.1939462631152598</v>
      </c>
      <c r="AG494" s="2">
        <v>9.1939462631152598</v>
      </c>
      <c r="AH494" s="2">
        <v>9.1939462631152598</v>
      </c>
      <c r="AI494" s="2">
        <v>9.1939462631152598</v>
      </c>
      <c r="AJ494" s="2">
        <v>9.1939462631152598</v>
      </c>
      <c r="AK494" s="2">
        <v>9.1939462631152598</v>
      </c>
      <c r="AL494" s="2">
        <v>9.1939462631152598</v>
      </c>
      <c r="AN494" s="1">
        <f>MEDIAN(B494:AL494)</f>
        <v>9.1939462631152598</v>
      </c>
      <c r="AO494" s="1">
        <f>AVERAGE(B494:AL494)</f>
        <v>8.682606158142395</v>
      </c>
      <c r="AP494" s="1">
        <f>MIN(B494:AL494)</f>
        <v>7.7781336749480499</v>
      </c>
      <c r="AQ494" s="1">
        <f>MAX(B494:AL494)</f>
        <v>9.1939462631152598</v>
      </c>
      <c r="AR494" s="1">
        <f>STDEV(B494:AL494)</f>
        <v>0.66699982745127684</v>
      </c>
      <c r="AT494" s="1">
        <f>MEDIAN(B494:AL497)</f>
        <v>7.7980274204311097</v>
      </c>
      <c r="AU494" s="1">
        <f>AVERAGE(B494:AL497)</f>
        <v>8.2194267519680064</v>
      </c>
      <c r="AV494" s="1">
        <f>MIN(B494:AL497)</f>
        <v>5.9580998131760996</v>
      </c>
      <c r="AW494" s="1">
        <f>MAX(B494:AL497)</f>
        <v>11.2698624646998</v>
      </c>
      <c r="AX494">
        <f>STDEV(B494:AL497)</f>
        <v>1.2668269434688897</v>
      </c>
    </row>
    <row r="495" spans="1:56" x14ac:dyDescent="0.2">
      <c r="A495" s="2" t="str">
        <v>{"InfraID":"Edge-Pi4","cpu":"2","instance":"129.127.231.125:9100","job":"node","mode":"idle","label":"CPU Usage Percentage"}</v>
      </c>
      <c r="B495" s="2">
        <v>6.9958847736677203</v>
      </c>
      <c r="C495" s="2">
        <v>6.9958847736677203</v>
      </c>
      <c r="D495" s="2">
        <v>9.1212161621239005</v>
      </c>
      <c r="E495" s="2">
        <v>9.1212161621239005</v>
      </c>
      <c r="F495" s="2">
        <v>9.1212161621239005</v>
      </c>
      <c r="G495" s="2">
        <v>6.8696174643724897</v>
      </c>
      <c r="H495" s="2">
        <v>6.8696174643724897</v>
      </c>
      <c r="I495" s="2">
        <v>6.8696174643724897</v>
      </c>
      <c r="J495" s="2">
        <v>6.8696174643724897</v>
      </c>
      <c r="K495" s="2">
        <v>6.8696174643724897</v>
      </c>
      <c r="L495" s="2">
        <v>6.8696174643724897</v>
      </c>
      <c r="M495" s="2">
        <v>6.8696174643724897</v>
      </c>
      <c r="N495" s="2">
        <v>6.8696174643724897</v>
      </c>
      <c r="O495" s="2">
        <v>6.8696174643724897</v>
      </c>
      <c r="P495" s="2">
        <v>7.4415812526298701</v>
      </c>
      <c r="Q495" s="2">
        <v>7.4415812526298701</v>
      </c>
      <c r="R495" s="2">
        <v>7.4415812526298701</v>
      </c>
      <c r="S495" s="2">
        <v>8.2654560021986399</v>
      </c>
      <c r="T495" s="2">
        <v>8.2654560021986399</v>
      </c>
      <c r="U495" s="2">
        <v>8.2654560021986399</v>
      </c>
      <c r="V495" s="2">
        <v>7.52100280040443</v>
      </c>
      <c r="W495" s="2">
        <v>7.52100280040443</v>
      </c>
      <c r="X495" s="2">
        <v>7.52100280040443</v>
      </c>
      <c r="Y495" s="2">
        <v>7.52100280040443</v>
      </c>
      <c r="Z495" s="2">
        <v>7.52100280040443</v>
      </c>
      <c r="AA495" s="2">
        <v>7.52100280040443</v>
      </c>
      <c r="AB495" s="2">
        <v>7.52100280040443</v>
      </c>
      <c r="AC495" s="2">
        <v>7.52100280040443</v>
      </c>
      <c r="AD495" s="2">
        <v>7.52100280040443</v>
      </c>
      <c r="AE495" s="2">
        <v>7.52100280040443</v>
      </c>
      <c r="AF495" s="2">
        <v>7.52100280040443</v>
      </c>
      <c r="AG495" s="2">
        <v>7.52100280040443</v>
      </c>
      <c r="AH495" s="2">
        <v>7.52100280040443</v>
      </c>
      <c r="AI495" s="2">
        <v>7.52100280040443</v>
      </c>
      <c r="AJ495" s="2">
        <v>7.52100280040443</v>
      </c>
      <c r="AK495" s="2">
        <v>7.52100280040443</v>
      </c>
      <c r="AL495" s="2">
        <v>7.52100280040443</v>
      </c>
      <c r="AN495" s="1">
        <f t="shared" ref="AN495:AN497" si="125">MEDIAN(B495:AL495)</f>
        <v>7.52100280040443</v>
      </c>
      <c r="AO495" s="1">
        <f t="shared" ref="AO495:AO497" si="126">AVERAGE(B495:AL495)</f>
        <v>7.5178414752546052</v>
      </c>
      <c r="AP495" s="1">
        <f t="shared" ref="AP495:AP497" si="127">MIN(B495:AL495)</f>
        <v>6.8696174643724897</v>
      </c>
      <c r="AQ495" s="1">
        <f t="shared" ref="AQ495:AQ497" si="128">MAX(B495:AL495)</f>
        <v>9.1212161621239005</v>
      </c>
      <c r="AR495" s="1">
        <f t="shared" ref="AR495:AR497" si="129">STDEV(B495:AL495)</f>
        <v>0.61764465862169893</v>
      </c>
    </row>
    <row r="496" spans="1:56" x14ac:dyDescent="0.2">
      <c r="A496" s="2" t="str">
        <v>{"InfraID":"Edge-Pi4","cpu":"2","instance":"129.127.231.162:9100","job":"node","mode":"idle","label":"CPU Usage Percentage"}</v>
      </c>
      <c r="B496" s="2">
        <v>7.3517962406333304</v>
      </c>
      <c r="C496" s="2">
        <v>9.0666548090953896</v>
      </c>
      <c r="D496" s="2">
        <v>9.0666548090953896</v>
      </c>
      <c r="E496" s="2">
        <v>9.0666548090953896</v>
      </c>
      <c r="F496" s="2">
        <v>11.2698624646998</v>
      </c>
      <c r="G496" s="2">
        <v>11.2698624646998</v>
      </c>
      <c r="H496" s="2">
        <v>11.2698624646998</v>
      </c>
      <c r="I496" s="2">
        <v>11.2698624646998</v>
      </c>
      <c r="J496" s="2">
        <v>11.2698624646998</v>
      </c>
      <c r="K496" s="2">
        <v>11.2698624646998</v>
      </c>
      <c r="L496" s="2">
        <v>5.9580998131760996</v>
      </c>
      <c r="M496" s="2">
        <v>5.9580998131760996</v>
      </c>
      <c r="N496" s="2">
        <v>5.9580998131760996</v>
      </c>
      <c r="O496" s="2">
        <v>10.6785761900741</v>
      </c>
      <c r="P496" s="2">
        <v>10.6785761900741</v>
      </c>
      <c r="Q496" s="2">
        <v>10.6785761900741</v>
      </c>
      <c r="R496" s="2">
        <v>10.6785761900741</v>
      </c>
      <c r="S496" s="2">
        <v>10.6785761900741</v>
      </c>
      <c r="T496" s="2">
        <v>10.6785761900741</v>
      </c>
      <c r="U496" s="2">
        <v>10.6785761900741</v>
      </c>
      <c r="V496" s="2">
        <v>10.6785761900741</v>
      </c>
      <c r="W496" s="2">
        <v>10.6785761900741</v>
      </c>
      <c r="X496" s="2">
        <v>10.6785761900741</v>
      </c>
      <c r="Y496" s="2">
        <v>10.6785761900741</v>
      </c>
      <c r="Z496" s="2">
        <v>10.6785761900741</v>
      </c>
      <c r="AA496" s="2">
        <v>7.8262610087915103</v>
      </c>
      <c r="AB496" s="2">
        <v>7.8262610087915103</v>
      </c>
      <c r="AC496" s="2">
        <v>7.8262610087915103</v>
      </c>
      <c r="AD496" s="2">
        <v>7.8262610087915103</v>
      </c>
      <c r="AE496" s="2">
        <v>7.8262610087915103</v>
      </c>
      <c r="AF496" s="2">
        <v>7.8262610087915103</v>
      </c>
      <c r="AG496" s="2">
        <v>7.8262610087915103</v>
      </c>
      <c r="AH496" s="2">
        <v>7.8262610087915103</v>
      </c>
      <c r="AI496" s="2">
        <v>7.8262610087915103</v>
      </c>
      <c r="AJ496" s="2">
        <v>7.8262610087915103</v>
      </c>
      <c r="AK496" s="2">
        <v>7.8262610087915103</v>
      </c>
      <c r="AL496" s="2">
        <v>7.8262610087915103</v>
      </c>
      <c r="AN496" s="1">
        <f t="shared" si="125"/>
        <v>9.0666548090953896</v>
      </c>
      <c r="AO496" s="1">
        <f t="shared" si="126"/>
        <v>9.2460346292441571</v>
      </c>
      <c r="AP496" s="1">
        <f t="shared" si="127"/>
        <v>5.9580998131760996</v>
      </c>
      <c r="AQ496" s="1">
        <f t="shared" si="128"/>
        <v>11.2698624646998</v>
      </c>
      <c r="AR496" s="1">
        <f t="shared" si="129"/>
        <v>1.7440906626544688</v>
      </c>
    </row>
    <row r="497" spans="1:50" x14ac:dyDescent="0.2">
      <c r="A497" s="2" t="str">
        <v>{"InfraID":"Edge-Pi4","cpu":"2","instance":"129.127.231.168:9100","job":"node","mode":"idle","label":"CPU Usage Percentage"}</v>
      </c>
      <c r="B497" s="2">
        <v>9.3941820123619202</v>
      </c>
      <c r="C497" s="2">
        <v>7.7980274204311097</v>
      </c>
      <c r="D497" s="2">
        <v>7.7980274204311097</v>
      </c>
      <c r="E497" s="2">
        <v>7.7980274204311097</v>
      </c>
      <c r="F497" s="2">
        <v>7.7980274204311097</v>
      </c>
      <c r="G497" s="2">
        <v>7.7980274204311097</v>
      </c>
      <c r="H497" s="2">
        <v>7.7980274204311097</v>
      </c>
      <c r="I497" s="2">
        <v>7.7980274204311097</v>
      </c>
      <c r="J497" s="2">
        <v>7.7980274204311097</v>
      </c>
      <c r="K497" s="2">
        <v>7.7980274204311097</v>
      </c>
      <c r="L497" s="2">
        <v>7.7980274204311097</v>
      </c>
      <c r="M497" s="2">
        <v>7.7980274204311097</v>
      </c>
      <c r="N497" s="2">
        <v>7.7980274204311097</v>
      </c>
      <c r="O497" s="2">
        <v>7.7980274204311097</v>
      </c>
      <c r="P497" s="2">
        <v>7.7980274204311097</v>
      </c>
      <c r="Q497" s="2">
        <v>7.7980274204311097</v>
      </c>
      <c r="R497" s="2">
        <v>7.0757486787959003</v>
      </c>
      <c r="S497" s="2">
        <v>7.0757486787959003</v>
      </c>
      <c r="T497" s="2">
        <v>7.0757486787959003</v>
      </c>
      <c r="U497" s="2">
        <v>7.0757486787959003</v>
      </c>
      <c r="V497" s="2">
        <v>7.0757486787959003</v>
      </c>
      <c r="W497" s="2">
        <v>7.0757486787959003</v>
      </c>
      <c r="X497" s="2">
        <v>7.0757486787959003</v>
      </c>
      <c r="Y497" s="2">
        <v>7.0757486787959003</v>
      </c>
      <c r="Z497" s="2">
        <v>7.0757486787959003</v>
      </c>
      <c r="AA497" s="2">
        <v>7.0757486787959003</v>
      </c>
      <c r="AB497" s="2">
        <v>7.0757486787959003</v>
      </c>
      <c r="AC497" s="2">
        <v>7.0757486787959003</v>
      </c>
      <c r="AD497" s="2">
        <v>7.0757486787959003</v>
      </c>
      <c r="AE497" s="2">
        <v>7.0757486787959003</v>
      </c>
      <c r="AF497" s="2">
        <v>7.0757486787959003</v>
      </c>
      <c r="AG497" s="2">
        <v>7.0757486787959003</v>
      </c>
      <c r="AH497" s="2">
        <v>7.0757486787959003</v>
      </c>
      <c r="AI497" s="2">
        <v>7.0757486787959003</v>
      </c>
      <c r="AJ497" s="2">
        <v>7.0757486787959003</v>
      </c>
      <c r="AK497" s="2">
        <v>7.0757486787959003</v>
      </c>
      <c r="AL497" s="2">
        <v>7.0757486787959003</v>
      </c>
      <c r="AN497" s="1">
        <f t="shared" si="125"/>
        <v>7.0757486787959003</v>
      </c>
      <c r="AO497" s="1">
        <f t="shared" si="126"/>
        <v>7.4312247452308728</v>
      </c>
      <c r="AP497" s="1">
        <f t="shared" si="127"/>
        <v>7.0757486787959003</v>
      </c>
      <c r="AQ497" s="1">
        <f t="shared" si="128"/>
        <v>9.3941820123619202</v>
      </c>
      <c r="AR497" s="1">
        <f t="shared" si="129"/>
        <v>0.48662648751272652</v>
      </c>
    </row>
    <row r="498" spans="1:50" x14ac:dyDescent="0.2">
      <c r="A498" t="str">
        <v>{"InfraID":"Edge-Pi4","cpu":"2","instance":"129.127.231.53:9100","job":"node","mode":"idle","label":"CPU Usage Percentage"}</v>
      </c>
      <c r="B498">
        <v>1.1641482370837599</v>
      </c>
      <c r="C498">
        <v>1.1641482370837599</v>
      </c>
      <c r="D498">
        <v>1.72678178551446</v>
      </c>
      <c r="E498">
        <v>1.72678178551446</v>
      </c>
      <c r="F498">
        <v>1.72678178551446</v>
      </c>
      <c r="G498">
        <v>1.85605554805954</v>
      </c>
      <c r="H498">
        <v>1.85605554805954</v>
      </c>
      <c r="I498">
        <v>1.85605554805954</v>
      </c>
      <c r="J498">
        <v>1.32017602354741</v>
      </c>
      <c r="K498">
        <v>1.32017602354741</v>
      </c>
      <c r="L498">
        <v>1.32017602354741</v>
      </c>
      <c r="M498">
        <v>1.80240320413248</v>
      </c>
      <c r="N498">
        <v>1.80240320413248</v>
      </c>
      <c r="O498">
        <v>1.80240320413248</v>
      </c>
      <c r="P498">
        <v>1.80240320413248</v>
      </c>
      <c r="Q498">
        <v>1.80240320413248</v>
      </c>
      <c r="R498">
        <v>1.80240320413248</v>
      </c>
      <c r="S498">
        <v>1.80240320413248</v>
      </c>
      <c r="T498">
        <v>1.80240320413248</v>
      </c>
      <c r="U498">
        <v>1.80240320413248</v>
      </c>
      <c r="V498">
        <v>1.80240320413248</v>
      </c>
      <c r="W498">
        <v>1.80240320413248</v>
      </c>
      <c r="X498">
        <v>1.80240320413248</v>
      </c>
      <c r="Y498">
        <v>1.80240320413248</v>
      </c>
      <c r="Z498">
        <v>1.80240320413248</v>
      </c>
      <c r="AA498">
        <v>1.80240320413248</v>
      </c>
      <c r="AB498">
        <v>1.80240320413248</v>
      </c>
      <c r="AC498">
        <v>1.80240320413248</v>
      </c>
      <c r="AD498">
        <v>1.80240320413248</v>
      </c>
      <c r="AE498">
        <v>1.80240320413248</v>
      </c>
      <c r="AF498">
        <v>1.80240320413248</v>
      </c>
      <c r="AG498">
        <v>1.80240320413248</v>
      </c>
      <c r="AH498">
        <v>1.80240320413248</v>
      </c>
      <c r="AI498">
        <v>1.80240320413248</v>
      </c>
      <c r="AJ498">
        <v>1.80240320413248</v>
      </c>
      <c r="AK498">
        <v>1.80240320413248</v>
      </c>
      <c r="AL498">
        <v>1.80240320413248</v>
      </c>
    </row>
    <row r="499" spans="1:50" x14ac:dyDescent="0.2">
      <c r="A499" s="2" t="str">
        <v>{"InfraID":"Edge-Pi4","cpu":"3","instance":"129.127.230.61:9100","job":"node","mode":"idle","label":"CPU Usage Percentage"}</v>
      </c>
      <c r="B499" s="2">
        <v>8.6055947041965908</v>
      </c>
      <c r="C499" s="2">
        <v>8.6055947041965908</v>
      </c>
      <c r="D499" s="2">
        <v>8.9312315184143998</v>
      </c>
      <c r="E499" s="2">
        <v>8.9312315184143998</v>
      </c>
      <c r="F499" s="2">
        <v>8.9312315184143998</v>
      </c>
      <c r="G499" s="2">
        <v>8.9312315184143998</v>
      </c>
      <c r="H499" s="2">
        <v>8.9312315184143998</v>
      </c>
      <c r="I499" s="2">
        <v>8.9312315184143998</v>
      </c>
      <c r="J499" s="2">
        <v>8.9312315184143998</v>
      </c>
      <c r="K499" s="2">
        <v>8.9312315184143998</v>
      </c>
      <c r="L499" s="2">
        <v>8.9312315184143998</v>
      </c>
      <c r="M499" s="2">
        <v>8.7997152771598905</v>
      </c>
      <c r="N499" s="2">
        <v>8.7997152771598905</v>
      </c>
      <c r="O499" s="2">
        <v>8.7997152771598905</v>
      </c>
      <c r="P499" s="2">
        <v>11.2607507167299</v>
      </c>
      <c r="Q499" s="2">
        <v>11.2607507167299</v>
      </c>
      <c r="R499" s="2">
        <v>11.2607507167299</v>
      </c>
      <c r="S499" s="2">
        <v>11.2607507167299</v>
      </c>
      <c r="T499" s="2">
        <v>11.2607507167299</v>
      </c>
      <c r="U499" s="2">
        <v>11.2607507167299</v>
      </c>
      <c r="V499" s="2">
        <v>11.2607507167299</v>
      </c>
      <c r="W499" s="2">
        <v>11.2607507167299</v>
      </c>
      <c r="X499" s="2">
        <v>11.2607507167299</v>
      </c>
      <c r="Y499" s="2">
        <v>11.2607507167299</v>
      </c>
      <c r="Z499" s="2">
        <v>11.2607507167299</v>
      </c>
      <c r="AA499" s="2">
        <v>11.2607507167299</v>
      </c>
      <c r="AB499" s="2">
        <v>11.2607507167299</v>
      </c>
      <c r="AC499" s="2">
        <v>11.2607507167299</v>
      </c>
      <c r="AD499" s="2">
        <v>11.2607507167299</v>
      </c>
      <c r="AE499" s="2">
        <v>11.2607507167299</v>
      </c>
      <c r="AF499" s="2">
        <v>11.2607507167299</v>
      </c>
      <c r="AG499" s="2">
        <v>11.2607507167299</v>
      </c>
      <c r="AH499" s="2">
        <v>11.2607507167299</v>
      </c>
      <c r="AI499" s="2">
        <v>11.2607507167299</v>
      </c>
      <c r="AJ499" s="2">
        <v>11.2607507167299</v>
      </c>
      <c r="AK499" s="2">
        <v>11.2607507167299</v>
      </c>
      <c r="AL499" s="2">
        <v>11.2607507167299</v>
      </c>
      <c r="AN499" s="1">
        <f>MEDIAN(B499:AL499)</f>
        <v>11.2607507167299</v>
      </c>
      <c r="AO499" s="1">
        <f>AVERAGE(B499:AL499)</f>
        <v>10.35104555109162</v>
      </c>
      <c r="AP499" s="1">
        <f>MIN(B499:AL499)</f>
        <v>8.6055947041965908</v>
      </c>
      <c r="AQ499" s="1">
        <f>MAX(B499:AL499)</f>
        <v>11.2607507167299</v>
      </c>
      <c r="AR499" s="1">
        <f>STDEV(B499:AL499)</f>
        <v>1.1842705372429523</v>
      </c>
      <c r="AT499" s="1">
        <f>MEDIAN(B499:AL502)</f>
        <v>8.3961610023902153</v>
      </c>
      <c r="AU499" s="1">
        <f>AVERAGE(B499:AL502)</f>
        <v>8.3625594997609767</v>
      </c>
      <c r="AV499" s="1">
        <f>MIN(B499:AL502)</f>
        <v>5.3873849846490796</v>
      </c>
      <c r="AW499" s="1">
        <f>MAX(B499:AL502)</f>
        <v>11.2607507167299</v>
      </c>
      <c r="AX499">
        <f>STDEV(B499:AL502)</f>
        <v>1.7270481223073701</v>
      </c>
    </row>
    <row r="500" spans="1:50" x14ac:dyDescent="0.2">
      <c r="A500" s="2" t="str">
        <v>{"InfraID":"Edge-Pi4","cpu":"3","instance":"129.127.231.125:9100","job":"node","mode":"idle","label":"CPU Usage Percentage"}</v>
      </c>
      <c r="B500" s="2">
        <v>7.8189300411470697</v>
      </c>
      <c r="C500" s="2">
        <v>7.8189300411470697</v>
      </c>
      <c r="D500" s="2">
        <v>7.9877316972491803</v>
      </c>
      <c r="E500" s="2">
        <v>7.9877316972491803</v>
      </c>
      <c r="F500" s="2">
        <v>7.9877316972491803</v>
      </c>
      <c r="G500" s="2">
        <v>7.4704586421921899</v>
      </c>
      <c r="H500" s="2">
        <v>7.4704586421921899</v>
      </c>
      <c r="I500" s="2">
        <v>7.4704586421921899</v>
      </c>
      <c r="J500" s="2">
        <v>7.4704586421921899</v>
      </c>
      <c r="K500" s="2">
        <v>7.4704586421921899</v>
      </c>
      <c r="L500" s="2">
        <v>7.4704586421921899</v>
      </c>
      <c r="M500" s="2">
        <v>7.4704586421921899</v>
      </c>
      <c r="N500" s="2">
        <v>7.4704586421921899</v>
      </c>
      <c r="O500" s="2">
        <v>7.4704586421921899</v>
      </c>
      <c r="P500" s="2">
        <v>7.8862529737576601</v>
      </c>
      <c r="Q500" s="2">
        <v>7.8862529737576601</v>
      </c>
      <c r="R500" s="2">
        <v>7.8862529737576601</v>
      </c>
      <c r="S500" s="2">
        <v>8.3322205903233098</v>
      </c>
      <c r="T500" s="2">
        <v>8.3322205903233098</v>
      </c>
      <c r="U500" s="2">
        <v>8.3322205903233098</v>
      </c>
      <c r="V500" s="2">
        <v>5.3873849846490796</v>
      </c>
      <c r="W500" s="2">
        <v>5.3873849846490796</v>
      </c>
      <c r="X500" s="2">
        <v>5.3873849846490796</v>
      </c>
      <c r="Y500" s="2">
        <v>5.3873849846490796</v>
      </c>
      <c r="Z500" s="2">
        <v>5.3873849846490796</v>
      </c>
      <c r="AA500" s="2">
        <v>5.3873849846490796</v>
      </c>
      <c r="AB500" s="2">
        <v>5.3873849846490796</v>
      </c>
      <c r="AC500" s="2">
        <v>5.3873849846490796</v>
      </c>
      <c r="AD500" s="2">
        <v>5.3873849846490796</v>
      </c>
      <c r="AE500" s="2">
        <v>5.3873849846490796</v>
      </c>
      <c r="AF500" s="2">
        <v>5.3873849846490796</v>
      </c>
      <c r="AG500" s="2">
        <v>5.3873849846490796</v>
      </c>
      <c r="AH500" s="2">
        <v>5.3873849846490796</v>
      </c>
      <c r="AI500" s="2">
        <v>5.3873849846490796</v>
      </c>
      <c r="AJ500" s="2">
        <v>5.3873849846490796</v>
      </c>
      <c r="AK500" s="2">
        <v>5.3873849846490796</v>
      </c>
      <c r="AL500" s="2">
        <v>5.3873849846490796</v>
      </c>
      <c r="AN500" s="1">
        <f t="shared" ref="AN500:AN502" si="130">MEDIAN(B500:AL500)</f>
        <v>7.4704586421921899</v>
      </c>
      <c r="AO500" s="1">
        <f t="shared" ref="AO500:AO502" si="131">AVERAGE(B500:AL500)</f>
        <v>6.6777337401364543</v>
      </c>
      <c r="AP500" s="1">
        <f t="shared" ref="AP500:AP502" si="132">MIN(B500:AL500)</f>
        <v>5.3873849846490796</v>
      </c>
      <c r="AQ500" s="1">
        <f t="shared" ref="AQ500:AQ502" si="133">MAX(B500:AL500)</f>
        <v>8.3322205903233098</v>
      </c>
      <c r="AR500" s="1">
        <f t="shared" ref="AR500:AR502" si="134">STDEV(B500:AL500)</f>
        <v>1.2282235566127611</v>
      </c>
    </row>
    <row r="501" spans="1:50" x14ac:dyDescent="0.2">
      <c r="A501" s="2" t="str">
        <v>{"InfraID":"Edge-Pi4","cpu":"3","instance":"129.127.231.162:9100","job":"node","mode":"idle","label":"CPU Usage Percentage"}</v>
      </c>
      <c r="B501" s="2">
        <v>7.3517962406333304</v>
      </c>
      <c r="C501" s="2">
        <v>8.9777224420776207</v>
      </c>
      <c r="D501" s="2">
        <v>8.9777224420776207</v>
      </c>
      <c r="E501" s="2">
        <v>8.9777224420776207</v>
      </c>
      <c r="F501" s="2">
        <v>10.668981172355</v>
      </c>
      <c r="G501" s="2">
        <v>10.668981172355</v>
      </c>
      <c r="H501" s="2">
        <v>10.668981172355</v>
      </c>
      <c r="I501" s="2">
        <v>10.668981172355</v>
      </c>
      <c r="J501" s="2">
        <v>10.668981172355</v>
      </c>
      <c r="K501" s="2">
        <v>10.668981172355</v>
      </c>
      <c r="L501" s="2">
        <v>5.4910595142237204</v>
      </c>
      <c r="M501" s="2">
        <v>5.4910595142237204</v>
      </c>
      <c r="N501" s="2">
        <v>5.4910595142237204</v>
      </c>
      <c r="O501" s="2">
        <v>8.4788694841929502</v>
      </c>
      <c r="P501" s="2">
        <v>8.4788694841929502</v>
      </c>
      <c r="Q501" s="2">
        <v>8.4788694841929502</v>
      </c>
      <c r="R501" s="2">
        <v>8.4788694841929502</v>
      </c>
      <c r="S501" s="2">
        <v>8.4788694841929502</v>
      </c>
      <c r="T501" s="2">
        <v>8.4788694841929502</v>
      </c>
      <c r="U501" s="2">
        <v>8.4788694841929502</v>
      </c>
      <c r="V501" s="2">
        <v>8.4788694841929502</v>
      </c>
      <c r="W501" s="2">
        <v>8.4788694841929502</v>
      </c>
      <c r="X501" s="2">
        <v>8.4788694841929502</v>
      </c>
      <c r="Y501" s="2">
        <v>8.4788694841929502</v>
      </c>
      <c r="Z501" s="2">
        <v>8.4788694841929502</v>
      </c>
      <c r="AA501" s="2">
        <v>7.3592207099362099</v>
      </c>
      <c r="AB501" s="2">
        <v>7.3592207099362099</v>
      </c>
      <c r="AC501" s="2">
        <v>7.3592207099362099</v>
      </c>
      <c r="AD501" s="2">
        <v>7.3592207099362099</v>
      </c>
      <c r="AE501" s="2">
        <v>7.3592207099362099</v>
      </c>
      <c r="AF501" s="2">
        <v>7.3592207099362099</v>
      </c>
      <c r="AG501" s="2">
        <v>7.3592207099362099</v>
      </c>
      <c r="AH501" s="2">
        <v>7.3592207099362099</v>
      </c>
      <c r="AI501" s="2">
        <v>7.3592207099362099</v>
      </c>
      <c r="AJ501" s="2">
        <v>7.3592207099362099</v>
      </c>
      <c r="AK501" s="2">
        <v>7.3592207099362099</v>
      </c>
      <c r="AL501" s="2">
        <v>7.3592207099362099</v>
      </c>
      <c r="AN501" s="1">
        <f t="shared" si="130"/>
        <v>8.4788694841929502</v>
      </c>
      <c r="AO501" s="1">
        <f t="shared" si="131"/>
        <v>8.2386246344112806</v>
      </c>
      <c r="AP501" s="1">
        <f t="shared" si="132"/>
        <v>5.4910595142237204</v>
      </c>
      <c r="AQ501" s="1">
        <f t="shared" si="133"/>
        <v>10.668981172355</v>
      </c>
      <c r="AR501" s="1">
        <f t="shared" si="134"/>
        <v>1.3992580096133378</v>
      </c>
    </row>
    <row r="502" spans="1:50" x14ac:dyDescent="0.2">
      <c r="A502" s="2" t="str">
        <v>{"InfraID":"Edge-Pi4","cpu":"3","instance":"129.127.231.168:9100","job":"node","mode":"idle","label":"CPU Usage Percentage"}</v>
      </c>
      <c r="B502" s="2">
        <v>8.4601014144571192</v>
      </c>
      <c r="C502" s="2">
        <v>8.7987724194471095</v>
      </c>
      <c r="D502" s="2">
        <v>8.7987724194471095</v>
      </c>
      <c r="E502" s="2">
        <v>8.7987724194471095</v>
      </c>
      <c r="F502" s="2">
        <v>8.7987724194471095</v>
      </c>
      <c r="G502" s="2">
        <v>8.7987724194471095</v>
      </c>
      <c r="H502" s="2">
        <v>8.7987724194471095</v>
      </c>
      <c r="I502" s="2">
        <v>8.7987724194471095</v>
      </c>
      <c r="J502" s="2">
        <v>8.7987724194471095</v>
      </c>
      <c r="K502" s="2">
        <v>8.7987724194471095</v>
      </c>
      <c r="L502" s="2">
        <v>8.7987724194471095</v>
      </c>
      <c r="M502" s="2">
        <v>8.7987724194471095</v>
      </c>
      <c r="N502" s="2">
        <v>8.7987724194471095</v>
      </c>
      <c r="O502" s="2">
        <v>8.7987724194471095</v>
      </c>
      <c r="P502" s="2">
        <v>8.7987724194471095</v>
      </c>
      <c r="Q502" s="2">
        <v>8.7987724194471095</v>
      </c>
      <c r="R502" s="2">
        <v>7.7296749052287703</v>
      </c>
      <c r="S502" s="2">
        <v>7.7296749052287703</v>
      </c>
      <c r="T502" s="2">
        <v>7.7296749052287703</v>
      </c>
      <c r="U502" s="2">
        <v>7.7296749052287703</v>
      </c>
      <c r="V502" s="2">
        <v>7.7296749052287703</v>
      </c>
      <c r="W502" s="2">
        <v>7.7296749052287703</v>
      </c>
      <c r="X502" s="2">
        <v>7.7296749052287703</v>
      </c>
      <c r="Y502" s="2">
        <v>7.7296749052287703</v>
      </c>
      <c r="Z502" s="2">
        <v>7.7296749052287703</v>
      </c>
      <c r="AA502" s="2">
        <v>7.7296749052287703</v>
      </c>
      <c r="AB502" s="2">
        <v>7.7296749052287703</v>
      </c>
      <c r="AC502" s="2">
        <v>7.7296749052287703</v>
      </c>
      <c r="AD502" s="2">
        <v>7.7296749052287703</v>
      </c>
      <c r="AE502" s="2">
        <v>7.7296749052287703</v>
      </c>
      <c r="AF502" s="2">
        <v>7.7296749052287703</v>
      </c>
      <c r="AG502" s="2">
        <v>7.7296749052287703</v>
      </c>
      <c r="AH502" s="2">
        <v>7.7296749052287703</v>
      </c>
      <c r="AI502" s="2">
        <v>7.7296749052287703</v>
      </c>
      <c r="AJ502" s="2">
        <v>7.7296749052287703</v>
      </c>
      <c r="AK502" s="2">
        <v>7.7296749052287703</v>
      </c>
      <c r="AL502" s="2">
        <v>7.7296749052287703</v>
      </c>
      <c r="AN502" s="1">
        <f t="shared" si="130"/>
        <v>7.7296749052287703</v>
      </c>
      <c r="AO502" s="1">
        <f t="shared" si="131"/>
        <v>8.1828340734045337</v>
      </c>
      <c r="AP502" s="1">
        <f t="shared" si="132"/>
        <v>7.7296749052287703</v>
      </c>
      <c r="AQ502" s="1">
        <f t="shared" si="133"/>
        <v>8.7987724194471095</v>
      </c>
      <c r="AR502" s="1">
        <f t="shared" si="134"/>
        <v>0.52915015029437307</v>
      </c>
    </row>
    <row r="503" spans="1:50" x14ac:dyDescent="0.2">
      <c r="A503" t="str">
        <v>{"InfraID":"Edge-Pi4","cpu":"3","instance":"129.127.231.53:9100","job":"node","mode":"idle","label":"CPU Usage Percentage"}</v>
      </c>
      <c r="B503">
        <v>0.69715467487698302</v>
      </c>
      <c r="C503">
        <v>0.69715467487698302</v>
      </c>
      <c r="D503">
        <v>1.2600840056158999</v>
      </c>
      <c r="E503">
        <v>1.2600840056158999</v>
      </c>
      <c r="F503">
        <v>1.2600840056158999</v>
      </c>
      <c r="G503">
        <v>1.2551742557147301</v>
      </c>
      <c r="H503">
        <v>1.2551742557147301</v>
      </c>
      <c r="I503">
        <v>1.2551742557147301</v>
      </c>
      <c r="J503">
        <v>0.586744899102569</v>
      </c>
      <c r="K503">
        <v>0.586744899102569</v>
      </c>
      <c r="L503">
        <v>0.586744899102569</v>
      </c>
      <c r="M503">
        <v>0.86782376517545801</v>
      </c>
      <c r="N503">
        <v>0.86782376517545801</v>
      </c>
      <c r="O503">
        <v>0.86782376517545801</v>
      </c>
      <c r="P503">
        <v>0.86782376517545801</v>
      </c>
      <c r="Q503">
        <v>0.86782376517545801</v>
      </c>
      <c r="R503">
        <v>0.86782376517545801</v>
      </c>
      <c r="S503">
        <v>0.86782376517545801</v>
      </c>
      <c r="T503">
        <v>0.86782376517545801</v>
      </c>
      <c r="U503">
        <v>0.86782376517545801</v>
      </c>
      <c r="V503">
        <v>0.86782376517545801</v>
      </c>
      <c r="W503">
        <v>0.86782376517545801</v>
      </c>
      <c r="X503">
        <v>0.86782376517545801</v>
      </c>
      <c r="Y503">
        <v>0.86782376517545801</v>
      </c>
      <c r="Z503">
        <v>0.86782376517545801</v>
      </c>
      <c r="AA503">
        <v>0.86782376517545801</v>
      </c>
      <c r="AB503">
        <v>0.86782376517545801</v>
      </c>
      <c r="AC503">
        <v>0.86782376517545801</v>
      </c>
      <c r="AD503">
        <v>0.86782376517545801</v>
      </c>
      <c r="AE503">
        <v>0.86782376517545801</v>
      </c>
      <c r="AF503">
        <v>0.86782376517545801</v>
      </c>
      <c r="AG503">
        <v>0.86782376517545801</v>
      </c>
      <c r="AH503">
        <v>0.86782376517545801</v>
      </c>
      <c r="AI503">
        <v>0.86782376517545801</v>
      </c>
      <c r="AJ503">
        <v>0.86782376517545801</v>
      </c>
      <c r="AK503">
        <v>0.86782376517545801</v>
      </c>
      <c r="AL503">
        <v>0.86782376517545801</v>
      </c>
    </row>
    <row r="504" spans="1:50" x14ac:dyDescent="0.2">
      <c r="A504" t="str">
        <v>{"InfraID":"Edge-Pi4","cpu":"4","instance":"129.127.231.53:9100","job":"node","mode":"idle","label":"CPU Usage Percentage"}</v>
      </c>
      <c r="B504">
        <v>0.53037125985862499</v>
      </c>
      <c r="C504">
        <v>0.53037125985862499</v>
      </c>
      <c r="D504">
        <v>1.2600840056158999</v>
      </c>
      <c r="E504">
        <v>1.2600840056158999</v>
      </c>
      <c r="F504">
        <v>1.2600840056158999</v>
      </c>
      <c r="G504">
        <v>1.3887034315754601</v>
      </c>
      <c r="H504">
        <v>1.3887034315754601</v>
      </c>
      <c r="I504">
        <v>1.3887034315754601</v>
      </c>
      <c r="J504">
        <v>1.2535004667444101</v>
      </c>
      <c r="K504">
        <v>1.2535004667444101</v>
      </c>
      <c r="L504">
        <v>1.2535004667444101</v>
      </c>
      <c r="M504">
        <v>0.60080106799753696</v>
      </c>
      <c r="N504">
        <v>0.60080106799753696</v>
      </c>
      <c r="O504">
        <v>0.60080106799753696</v>
      </c>
      <c r="P504">
        <v>0.60080106799753696</v>
      </c>
      <c r="Q504">
        <v>0.60080106799753696</v>
      </c>
      <c r="R504">
        <v>0.60080106799753696</v>
      </c>
      <c r="S504">
        <v>0.60080106799753696</v>
      </c>
      <c r="T504">
        <v>0.60080106799753696</v>
      </c>
      <c r="U504">
        <v>0.60080106799753696</v>
      </c>
      <c r="V504">
        <v>0.60080106799753696</v>
      </c>
      <c r="W504">
        <v>0.60080106799753696</v>
      </c>
      <c r="X504">
        <v>0.60080106799753696</v>
      </c>
      <c r="Y504">
        <v>0.60080106799753696</v>
      </c>
      <c r="Z504">
        <v>0.60080106799753696</v>
      </c>
      <c r="AA504">
        <v>0.60080106799753696</v>
      </c>
      <c r="AB504">
        <v>0.60080106799753696</v>
      </c>
      <c r="AC504">
        <v>0.60080106799753696</v>
      </c>
      <c r="AD504">
        <v>0.60080106799753696</v>
      </c>
      <c r="AE504">
        <v>0.60080106799753696</v>
      </c>
      <c r="AF504">
        <v>0.60080106799753696</v>
      </c>
      <c r="AG504">
        <v>0.60080106799753696</v>
      </c>
      <c r="AH504">
        <v>0.60080106799753696</v>
      </c>
      <c r="AI504">
        <v>0.60080106799753696</v>
      </c>
      <c r="AJ504">
        <v>0.60080106799753696</v>
      </c>
      <c r="AK504">
        <v>0.60080106799753696</v>
      </c>
      <c r="AL504">
        <v>0.60080106799753696</v>
      </c>
    </row>
    <row r="505" spans="1:50" x14ac:dyDescent="0.2">
      <c r="A505" t="str">
        <v>{"InfraID":"Edge-Pi4","cpu":"5","instance":"129.127.231.53:9100","job":"node","mode":"idle","label":"CPU Usage Percentage"}</v>
      </c>
      <c r="B505">
        <v>0.76386804096199501</v>
      </c>
      <c r="C505">
        <v>0.76386804096199501</v>
      </c>
      <c r="D505">
        <v>1.6601106740449201</v>
      </c>
      <c r="E505">
        <v>1.6601106740449201</v>
      </c>
      <c r="F505">
        <v>1.6601106740449201</v>
      </c>
      <c r="G505">
        <v>1.2551742557147301</v>
      </c>
      <c r="H505">
        <v>1.2551742557147301</v>
      </c>
      <c r="I505">
        <v>1.2551742557147301</v>
      </c>
      <c r="J505">
        <v>1.38685157996229</v>
      </c>
      <c r="K505">
        <v>1.38685157996229</v>
      </c>
      <c r="L505">
        <v>1.38685157996229</v>
      </c>
      <c r="M505">
        <v>1.5353805073431299</v>
      </c>
      <c r="N505">
        <v>1.5353805073431299</v>
      </c>
      <c r="O505">
        <v>1.5353805073431299</v>
      </c>
      <c r="P505">
        <v>1.5353805073431299</v>
      </c>
      <c r="Q505">
        <v>1.5353805073431299</v>
      </c>
      <c r="R505">
        <v>1.5353805073431299</v>
      </c>
      <c r="S505">
        <v>1.5353805073431299</v>
      </c>
      <c r="T505">
        <v>1.5353805073431299</v>
      </c>
      <c r="U505">
        <v>1.5353805073431299</v>
      </c>
      <c r="V505">
        <v>1.5353805073431299</v>
      </c>
      <c r="W505">
        <v>1.5353805073431299</v>
      </c>
      <c r="X505">
        <v>1.5353805073431299</v>
      </c>
      <c r="Y505">
        <v>1.5353805073431299</v>
      </c>
      <c r="Z505">
        <v>1.5353805073431299</v>
      </c>
      <c r="AA505">
        <v>1.5353805073431299</v>
      </c>
      <c r="AB505">
        <v>1.5353805073431299</v>
      </c>
      <c r="AC505">
        <v>1.5353805073431299</v>
      </c>
      <c r="AD505">
        <v>1.5353805073431299</v>
      </c>
      <c r="AE505">
        <v>1.5353805073431299</v>
      </c>
      <c r="AF505">
        <v>1.5353805073431299</v>
      </c>
      <c r="AG505">
        <v>1.5353805073431299</v>
      </c>
      <c r="AH505">
        <v>1.5353805073431299</v>
      </c>
      <c r="AI505">
        <v>1.5353805073431299</v>
      </c>
      <c r="AJ505">
        <v>1.5353805073431299</v>
      </c>
      <c r="AK505">
        <v>1.5353805073431299</v>
      </c>
      <c r="AL505">
        <v>1.5353805073431299</v>
      </c>
    </row>
    <row r="506" spans="1:50" x14ac:dyDescent="0.2">
      <c r="A506" t="str">
        <v>{"InfraID":"Edge-Pi4","cpu":"6","instance":"129.127.231.53:9100","job":"node","mode":"idle","label":"CPU Usage Percentage"}</v>
      </c>
      <c r="B506">
        <v>0.66379799202864798</v>
      </c>
      <c r="C506">
        <v>0.66379799202864798</v>
      </c>
      <c r="D506">
        <v>1.12674178267685</v>
      </c>
      <c r="E506">
        <v>1.12674178267685</v>
      </c>
      <c r="F506">
        <v>1.12674178267685</v>
      </c>
      <c r="G506">
        <v>0.85458672735533903</v>
      </c>
      <c r="H506">
        <v>0.85458672735533903</v>
      </c>
      <c r="I506">
        <v>0.85458672735533903</v>
      </c>
      <c r="J506">
        <v>0.72009601270856605</v>
      </c>
      <c r="K506">
        <v>0.72009601270856605</v>
      </c>
      <c r="L506">
        <v>0.72009601270856605</v>
      </c>
      <c r="M506">
        <v>0.80106809088097397</v>
      </c>
      <c r="N506">
        <v>0.80106809088097397</v>
      </c>
      <c r="O506">
        <v>0.80106809088097397</v>
      </c>
      <c r="P506">
        <v>0.80106809088097397</v>
      </c>
      <c r="Q506">
        <v>0.80106809088097397</v>
      </c>
      <c r="R506">
        <v>0.80106809088097397</v>
      </c>
      <c r="S506">
        <v>0.80106809088097397</v>
      </c>
      <c r="T506">
        <v>0.80106809088097397</v>
      </c>
      <c r="U506">
        <v>0.80106809088097397</v>
      </c>
      <c r="V506">
        <v>0.80106809088097397</v>
      </c>
      <c r="W506">
        <v>0.80106809088097397</v>
      </c>
      <c r="X506">
        <v>0.80106809088097397</v>
      </c>
      <c r="Y506">
        <v>0.80106809088097397</v>
      </c>
      <c r="Z506">
        <v>0.80106809088097397</v>
      </c>
      <c r="AA506">
        <v>0.80106809088097397</v>
      </c>
      <c r="AB506">
        <v>0.80106809088097397</v>
      </c>
      <c r="AC506">
        <v>0.80106809088097397</v>
      </c>
      <c r="AD506">
        <v>0.80106809088097397</v>
      </c>
      <c r="AE506">
        <v>0.80106809088097397</v>
      </c>
      <c r="AF506">
        <v>0.80106809088097397</v>
      </c>
      <c r="AG506">
        <v>0.80106809088097397</v>
      </c>
      <c r="AH506">
        <v>0.80106809088097397</v>
      </c>
      <c r="AI506">
        <v>0.80106809088097397</v>
      </c>
      <c r="AJ506">
        <v>0.80106809088097397</v>
      </c>
      <c r="AK506">
        <v>0.80106809088097397</v>
      </c>
      <c r="AL506">
        <v>0.80106809088097397</v>
      </c>
    </row>
    <row r="507" spans="1:50" x14ac:dyDescent="0.2">
      <c r="A507" t="str">
        <v>{"InfraID":"Edge-Pi4","cpu":"7","instance":"129.127.231.53:9100","job":"node","mode":"idle","label":"CPU Usage Percentage"}</v>
      </c>
      <c r="B507">
        <v>0.79722472381035903</v>
      </c>
      <c r="C507">
        <v>0.79722472381035903</v>
      </c>
      <c r="D507">
        <v>0.86005733718685895</v>
      </c>
      <c r="E507">
        <v>0.86005733718685895</v>
      </c>
      <c r="F507">
        <v>0.86005733718685895</v>
      </c>
      <c r="G507">
        <v>0.65429296298133</v>
      </c>
      <c r="H507">
        <v>0.65429296298133</v>
      </c>
      <c r="I507">
        <v>0.65429296298133</v>
      </c>
      <c r="J507">
        <v>1.1868249103295101</v>
      </c>
      <c r="K507">
        <v>1.1868249103295101</v>
      </c>
      <c r="L507">
        <v>1.1868249103295101</v>
      </c>
      <c r="M507">
        <v>0.86782376478689105</v>
      </c>
      <c r="N507">
        <v>0.86782376478689105</v>
      </c>
      <c r="O507">
        <v>0.86782376478689105</v>
      </c>
      <c r="P507">
        <v>0.86782376478689105</v>
      </c>
      <c r="Q507">
        <v>0.86782376478689105</v>
      </c>
      <c r="R507">
        <v>0.86782376478689105</v>
      </c>
      <c r="S507">
        <v>0.86782376478689105</v>
      </c>
      <c r="T507">
        <v>0.86782376478689105</v>
      </c>
      <c r="U507">
        <v>0.86782376478689105</v>
      </c>
      <c r="V507">
        <v>0.86782376478689105</v>
      </c>
      <c r="W507">
        <v>0.86782376478689105</v>
      </c>
      <c r="X507">
        <v>0.86782376478689105</v>
      </c>
      <c r="Y507">
        <v>0.86782376478689105</v>
      </c>
      <c r="Z507">
        <v>0.86782376478689105</v>
      </c>
      <c r="AA507">
        <v>0.86782376478689105</v>
      </c>
      <c r="AB507">
        <v>0.86782376478689105</v>
      </c>
      <c r="AC507">
        <v>0.86782376478689105</v>
      </c>
      <c r="AD507">
        <v>0.86782376478689105</v>
      </c>
      <c r="AE507">
        <v>0.86782376478689105</v>
      </c>
      <c r="AF507">
        <v>0.86782376478689105</v>
      </c>
      <c r="AG507">
        <v>0.86782376478689105</v>
      </c>
      <c r="AH507">
        <v>0.86782376478689105</v>
      </c>
      <c r="AI507">
        <v>0.86782376478689105</v>
      </c>
      <c r="AJ507">
        <v>0.86782376478689105</v>
      </c>
      <c r="AK507">
        <v>0.86782376478689105</v>
      </c>
      <c r="AL507">
        <v>0.86782376478689105</v>
      </c>
    </row>
    <row r="510" spans="1:50" x14ac:dyDescent="0.2">
      <c r="A510" t="str" cm="1">
        <f t="array" ref="A510:AL610">TRANSPOSE(A121:CW158)</f>
        <v>timestamp</v>
      </c>
      <c r="B510">
        <v>1617076490.993</v>
      </c>
      <c r="C510">
        <v>1617076495.993</v>
      </c>
      <c r="D510">
        <v>1617076500.993</v>
      </c>
      <c r="E510">
        <v>1617076505.993</v>
      </c>
      <c r="F510">
        <v>1617076510.993</v>
      </c>
      <c r="G510">
        <v>1617076515.993</v>
      </c>
      <c r="H510">
        <v>1617076520.993</v>
      </c>
      <c r="I510">
        <v>1617076525.993</v>
      </c>
      <c r="J510">
        <v>1617076530.993</v>
      </c>
      <c r="K510">
        <v>1617076535.993</v>
      </c>
      <c r="L510">
        <v>1617076540.993</v>
      </c>
      <c r="M510">
        <v>1617076545.993</v>
      </c>
      <c r="N510">
        <v>1617076550.993</v>
      </c>
      <c r="O510">
        <v>1617076555.993</v>
      </c>
      <c r="P510">
        <v>1617076560.993</v>
      </c>
      <c r="Q510">
        <v>1617076565.993</v>
      </c>
      <c r="R510">
        <v>1617076570.993</v>
      </c>
      <c r="S510">
        <v>1617076575.993</v>
      </c>
      <c r="T510">
        <v>1617076580.993</v>
      </c>
      <c r="U510">
        <v>1617076585.993</v>
      </c>
      <c r="V510">
        <v>1617076590.993</v>
      </c>
      <c r="W510">
        <v>1617076595.993</v>
      </c>
      <c r="X510">
        <v>1617076600.993</v>
      </c>
      <c r="Y510">
        <v>1617076605.993</v>
      </c>
      <c r="Z510">
        <v>1617076610.993</v>
      </c>
      <c r="AA510">
        <v>1617076615.993</v>
      </c>
      <c r="AB510">
        <v>1617076620.993</v>
      </c>
      <c r="AC510">
        <v>1617076625.993</v>
      </c>
      <c r="AD510">
        <v>1617076630.993</v>
      </c>
      <c r="AE510">
        <v>1617076635.993</v>
      </c>
      <c r="AF510">
        <v>1617076640.993</v>
      </c>
      <c r="AG510">
        <v>1617076645.993</v>
      </c>
      <c r="AH510">
        <v>1617076650.993</v>
      </c>
      <c r="AI510">
        <v>1617076655.993</v>
      </c>
      <c r="AJ510">
        <v>1617076660.993</v>
      </c>
      <c r="AK510">
        <v>1617076665.993</v>
      </c>
      <c r="AL510">
        <v>1617076670.993</v>
      </c>
      <c r="AN510" s="1" t="s">
        <v>104</v>
      </c>
      <c r="AO510" s="1" t="s">
        <v>123</v>
      </c>
      <c r="AP510" s="1" t="s">
        <v>102</v>
      </c>
      <c r="AQ510" s="1" t="s">
        <v>103</v>
      </c>
      <c r="AR510" s="1" t="s">
        <v>124</v>
      </c>
      <c r="AT510" s="1" t="s">
        <v>105</v>
      </c>
      <c r="AU510" s="1" t="s">
        <v>106</v>
      </c>
      <c r="AV510" s="1" t="s">
        <v>107</v>
      </c>
      <c r="AW510" s="1" t="s">
        <v>108</v>
      </c>
      <c r="AX510" s="1" t="s">
        <v>109</v>
      </c>
    </row>
    <row r="511" spans="1:50" x14ac:dyDescent="0.2">
      <c r="A511" s="2" t="str">
        <v>{"InfraID":"Edge-Pi4","device":"mmcblk0","instance":"129.127.230.61:9100","job":"node","label":"Disk Write Rate (Bytes/Sec)"}</v>
      </c>
      <c r="B511" s="2">
        <v>8377.7678968430391</v>
      </c>
      <c r="C511" s="2">
        <v>8377.7678968430391</v>
      </c>
      <c r="D511" s="2">
        <v>8377.7678968430391</v>
      </c>
      <c r="E511" s="2">
        <v>8377.7678968430391</v>
      </c>
      <c r="F511" s="2">
        <v>8377.7678968430391</v>
      </c>
      <c r="G511" s="2">
        <v>8377.7678968430391</v>
      </c>
      <c r="H511" s="2">
        <v>8377.7678968430391</v>
      </c>
      <c r="I511" s="2">
        <v>8377.7678968430391</v>
      </c>
      <c r="J511" s="2">
        <v>8377.7678968430391</v>
      </c>
      <c r="K511" s="2">
        <v>8377.7678968430391</v>
      </c>
      <c r="L511" s="2">
        <v>8377.7678968430391</v>
      </c>
      <c r="M511" s="2">
        <v>8377.7678968430391</v>
      </c>
      <c r="N511" s="2">
        <v>8377.7678968430391</v>
      </c>
      <c r="O511" s="2">
        <v>8377.7678968430391</v>
      </c>
      <c r="P511" s="2">
        <v>8377.7678968430391</v>
      </c>
      <c r="Q511" s="2">
        <v>8377.7678968430391</v>
      </c>
      <c r="R511" s="2">
        <v>82344.018988246695</v>
      </c>
      <c r="S511" s="2">
        <v>82344.018988246695</v>
      </c>
      <c r="T511" s="2">
        <v>82344.018988246695</v>
      </c>
      <c r="U511" s="2">
        <v>30037.333333333299</v>
      </c>
      <c r="V511" s="2">
        <v>30037.333333333299</v>
      </c>
      <c r="W511" s="2">
        <v>30037.333333333299</v>
      </c>
      <c r="X511" s="2">
        <v>30037.333333333299</v>
      </c>
      <c r="Y511" s="2">
        <v>30037.333333333299</v>
      </c>
      <c r="Z511" s="2">
        <v>30037.333333333299</v>
      </c>
      <c r="AA511" s="2">
        <v>11476.833783648501</v>
      </c>
      <c r="AB511" s="2">
        <v>11476.833783648501</v>
      </c>
      <c r="AC511" s="2">
        <v>11476.833783648501</v>
      </c>
      <c r="AD511" s="2">
        <v>11476.833783648501</v>
      </c>
      <c r="AE511" s="2">
        <v>11476.833783648501</v>
      </c>
      <c r="AF511" s="2">
        <v>11476.833783648501</v>
      </c>
      <c r="AG511" s="2">
        <v>11476.833783648501</v>
      </c>
      <c r="AH511" s="2">
        <v>11476.833783648501</v>
      </c>
      <c r="AI511" s="2">
        <v>11476.833783648501</v>
      </c>
      <c r="AJ511" s="2">
        <v>11476.833783648501</v>
      </c>
      <c r="AK511" s="2">
        <v>11476.833783648501</v>
      </c>
      <c r="AL511" s="2">
        <v>11476.833783648501</v>
      </c>
      <c r="AN511" s="1">
        <f>MEDIAN(B511:AL511)</f>
        <v>11476.833783648501</v>
      </c>
      <c r="AO511" s="1">
        <f>AVERAGE(B511:AL511)</f>
        <v>18892.495911297563</v>
      </c>
      <c r="AP511" s="1">
        <f>MIN(B511:AL511)</f>
        <v>8377.7678968430391</v>
      </c>
      <c r="AQ511" s="1">
        <f>MAX(B511:AL511)</f>
        <v>82344.018988246695</v>
      </c>
      <c r="AR511" s="1">
        <f>STDEV(B511:AL511)</f>
        <v>20583.426700409116</v>
      </c>
      <c r="AT511" s="1">
        <f>MEDIAN(B511:AL514)</f>
        <v>11468.8</v>
      </c>
      <c r="AU511" s="1">
        <f>AVERAGE(B511:AL514)</f>
        <v>17225.958619550038</v>
      </c>
      <c r="AV511" s="1">
        <f>MIN(B511:AL514)</f>
        <v>4375.7761901582398</v>
      </c>
      <c r="AW511" s="1">
        <f>MAX(B511:AL514)</f>
        <v>82344.018988246695</v>
      </c>
      <c r="AX511">
        <f>STDEV(B511:AL514)</f>
        <v>20490.62351896867</v>
      </c>
    </row>
    <row r="512" spans="1:50" x14ac:dyDescent="0.2">
      <c r="A512" s="2" t="str">
        <v>{"InfraID":"Edge-Pi4","device":"mmcblk0","instance":"129.127.231.125:9100","job":"node","label":"Disk Write Rate (Bytes/Sec)"}</v>
      </c>
      <c r="B512" s="2">
        <v>4375.7761901582398</v>
      </c>
      <c r="C512" s="2">
        <v>4375.7761901582398</v>
      </c>
      <c r="D512" s="2">
        <v>4375.7761901582398</v>
      </c>
      <c r="E512" s="2">
        <v>4375.7761901582398</v>
      </c>
      <c r="F512" s="2">
        <v>4375.7761901582398</v>
      </c>
      <c r="G512" s="2">
        <v>4375.7761901582398</v>
      </c>
      <c r="H512" s="2">
        <v>4375.7761901582398</v>
      </c>
      <c r="I512" s="2">
        <v>4375.7761901582398</v>
      </c>
      <c r="J512" s="2">
        <v>4375.7761901582398</v>
      </c>
      <c r="K512" s="2">
        <v>4375.7761901582398</v>
      </c>
      <c r="L512" s="2">
        <v>4375.7761901582398</v>
      </c>
      <c r="M512" s="2">
        <v>4375.7761901582398</v>
      </c>
      <c r="N512" s="2">
        <v>4375.7761901582398</v>
      </c>
      <c r="O512" s="2">
        <v>4375.7761901582398</v>
      </c>
      <c r="P512" s="2">
        <v>4375.7761901582398</v>
      </c>
      <c r="Q512" s="2">
        <v>4375.7761901582398</v>
      </c>
      <c r="R512" s="2">
        <v>4375.7761901582398</v>
      </c>
      <c r="S512" s="2">
        <v>4375.7761901582398</v>
      </c>
      <c r="T512" s="2">
        <v>4375.7761901582398</v>
      </c>
      <c r="U512" s="2">
        <v>4375.7761901582398</v>
      </c>
      <c r="V512" s="2">
        <v>4375.7761901582398</v>
      </c>
      <c r="W512" s="2">
        <v>4375.7761901582398</v>
      </c>
      <c r="X512" s="2">
        <v>4375.7761901582398</v>
      </c>
      <c r="Y512" s="2">
        <v>4375.7761901582398</v>
      </c>
      <c r="Z512" s="2">
        <v>4375.7761901582398</v>
      </c>
      <c r="AA512" s="2">
        <v>4375.7761901582398</v>
      </c>
      <c r="AB512" s="2">
        <v>4375.7761901582398</v>
      </c>
      <c r="AC512" s="2">
        <v>4375.7761901582398</v>
      </c>
      <c r="AD512" s="2">
        <v>4375.7761901582398</v>
      </c>
      <c r="AE512" s="2">
        <v>4375.7761901582398</v>
      </c>
      <c r="AF512" s="2">
        <v>4375.7761901582398</v>
      </c>
      <c r="AG512" s="2">
        <v>4375.7761901582398</v>
      </c>
      <c r="AH512" s="2">
        <v>4375.7761901582398</v>
      </c>
      <c r="AI512" s="2">
        <v>4375.7761901582398</v>
      </c>
      <c r="AJ512" s="2">
        <v>4375.7761901582398</v>
      </c>
      <c r="AK512" s="2">
        <v>4375.7761901582398</v>
      </c>
      <c r="AL512" s="2">
        <v>4375.7761901582398</v>
      </c>
      <c r="AN512" s="1">
        <f t="shared" ref="AN512:AN514" si="135">MEDIAN(B512:AL512)</f>
        <v>4375.7761901582398</v>
      </c>
      <c r="AO512" s="1">
        <f t="shared" ref="AO512:AO514" si="136">AVERAGE(B512:AL512)</f>
        <v>4375.7761901582408</v>
      </c>
      <c r="AP512" s="1">
        <f t="shared" ref="AP512:AP514" si="137">MIN(B512:AL512)</f>
        <v>4375.7761901582398</v>
      </c>
      <c r="AQ512" s="1">
        <f t="shared" ref="AQ512:AQ514" si="138">MAX(B512:AL512)</f>
        <v>4375.7761901582398</v>
      </c>
      <c r="AR512" s="1">
        <f t="shared" ref="AR512:AR514" si="139">STDEV(B512:AL512)</f>
        <v>9.2204004890818683E-13</v>
      </c>
    </row>
    <row r="513" spans="1:50" x14ac:dyDescent="0.2">
      <c r="A513" s="2" t="str">
        <v>{"InfraID":"Edge-Pi4","device":"mmcblk0","instance":"129.127.231.162:9100","job":"node","label":"Disk Write Rate (Bytes/Sec)"}</v>
      </c>
      <c r="B513" s="2">
        <v>7515.8470674584596</v>
      </c>
      <c r="C513" s="2">
        <v>7515.8470674584596</v>
      </c>
      <c r="D513" s="2">
        <v>7515.8470674584596</v>
      </c>
      <c r="E513" s="2">
        <v>7515.8470674584596</v>
      </c>
      <c r="F513" s="2">
        <v>7515.8470674584596</v>
      </c>
      <c r="G513" s="2">
        <v>7515.8470674584596</v>
      </c>
      <c r="H513" s="2">
        <v>7515.8470674584596</v>
      </c>
      <c r="I513" s="2">
        <v>7515.8470674584596</v>
      </c>
      <c r="J513" s="2">
        <v>7515.8470674584596</v>
      </c>
      <c r="K513" s="2">
        <v>7515.8470674584596</v>
      </c>
      <c r="L513" s="2">
        <v>7515.8470674584596</v>
      </c>
      <c r="M513" s="2">
        <v>7515.8470674584596</v>
      </c>
      <c r="N513" s="2">
        <v>7515.8470674584596</v>
      </c>
      <c r="O513" s="2">
        <v>7515.8470674584596</v>
      </c>
      <c r="P513" s="2">
        <v>7515.8470674584596</v>
      </c>
      <c r="Q513" s="2">
        <v>7515.8470674584596</v>
      </c>
      <c r="R513" s="2">
        <v>7515.8470674584596</v>
      </c>
      <c r="S513" s="2">
        <v>7515.8470674584596</v>
      </c>
      <c r="T513" s="2">
        <v>66824.520050403895</v>
      </c>
      <c r="U513" s="2">
        <v>66824.520050403895</v>
      </c>
      <c r="V513" s="2">
        <v>66824.520050403895</v>
      </c>
      <c r="W513" s="2">
        <v>16955.0006676458</v>
      </c>
      <c r="X513" s="2">
        <v>16955.0006676458</v>
      </c>
      <c r="Y513" s="2">
        <v>16955.0006676458</v>
      </c>
      <c r="Z513" s="2">
        <v>11468.8</v>
      </c>
      <c r="AA513" s="2">
        <v>11468.8</v>
      </c>
      <c r="AB513" s="2">
        <v>11468.8</v>
      </c>
      <c r="AC513" s="2">
        <v>11468.8</v>
      </c>
      <c r="AD513" s="2">
        <v>11468.8</v>
      </c>
      <c r="AE513" s="2">
        <v>11468.8</v>
      </c>
      <c r="AF513" s="2">
        <v>11468.8</v>
      </c>
      <c r="AG513" s="2">
        <v>11468.8</v>
      </c>
      <c r="AH513" s="2">
        <v>11468.8</v>
      </c>
      <c r="AI513" s="2">
        <v>11468.8</v>
      </c>
      <c r="AJ513" s="2">
        <v>11468.8</v>
      </c>
      <c r="AK513" s="2">
        <v>11468.8</v>
      </c>
      <c r="AL513" s="2">
        <v>11468.8</v>
      </c>
      <c r="AN513" s="1">
        <f t="shared" si="135"/>
        <v>11468.8</v>
      </c>
      <c r="AO513" s="1">
        <f t="shared" si="136"/>
        <v>14478.870523470307</v>
      </c>
      <c r="AP513" s="1">
        <f t="shared" si="137"/>
        <v>7515.8470674584596</v>
      </c>
      <c r="AQ513" s="1">
        <f t="shared" si="138"/>
        <v>66824.520050403895</v>
      </c>
      <c r="AR513" s="1">
        <f t="shared" si="139"/>
        <v>16011.357145940799</v>
      </c>
    </row>
    <row r="514" spans="1:50" x14ac:dyDescent="0.2">
      <c r="A514" s="2" t="str">
        <v>{"InfraID":"Edge-Pi4","device":"mmcblk0","instance":"129.127.231.168:9100","job":"node","label":"Disk Write Rate (Bytes/Sec)"}</v>
      </c>
      <c r="B514" s="2">
        <v>13671.562082777</v>
      </c>
      <c r="C514" s="2">
        <v>13671.562082777</v>
      </c>
      <c r="D514" s="2">
        <v>13671.562082777</v>
      </c>
      <c r="E514" s="2">
        <v>13671.562082777</v>
      </c>
      <c r="F514" s="2">
        <v>13671.562082777</v>
      </c>
      <c r="G514" s="2">
        <v>13671.562082777</v>
      </c>
      <c r="H514" s="2">
        <v>13671.562082777</v>
      </c>
      <c r="I514" s="2">
        <v>13671.562082777</v>
      </c>
      <c r="J514" s="2">
        <v>13671.562082777</v>
      </c>
      <c r="K514" s="2">
        <v>13671.562082777</v>
      </c>
      <c r="L514" s="2">
        <v>13671.562082777</v>
      </c>
      <c r="M514" s="2">
        <v>13671.562082777</v>
      </c>
      <c r="N514" s="2">
        <v>13671.562082777</v>
      </c>
      <c r="O514" s="2">
        <v>13671.562082777</v>
      </c>
      <c r="P514" s="2">
        <v>13671.562082777</v>
      </c>
      <c r="Q514" s="2">
        <v>13671.562082777</v>
      </c>
      <c r="R514" s="2">
        <v>13671.562082777</v>
      </c>
      <c r="S514" s="2">
        <v>13671.562082777</v>
      </c>
      <c r="T514" s="2">
        <v>13671.562082777</v>
      </c>
      <c r="U514" s="2">
        <v>13671.562082777</v>
      </c>
      <c r="V514" s="2">
        <v>13671.562082777</v>
      </c>
      <c r="W514" s="2">
        <v>13671.562082777</v>
      </c>
      <c r="X514" s="2">
        <v>13671.562082777</v>
      </c>
      <c r="Y514" s="2">
        <v>13671.562082777</v>
      </c>
      <c r="Z514" s="2">
        <v>13671.562082777</v>
      </c>
      <c r="AA514" s="2">
        <v>67584.045541809595</v>
      </c>
      <c r="AB514" s="2">
        <v>67584.045541809595</v>
      </c>
      <c r="AC514" s="2">
        <v>67584.045541809595</v>
      </c>
      <c r="AD514" s="2">
        <v>67584.045541809595</v>
      </c>
      <c r="AE514" s="2">
        <v>67584.045541809595</v>
      </c>
      <c r="AF514" s="2">
        <v>67584.045541809595</v>
      </c>
      <c r="AG514" s="2">
        <v>67584.045541809595</v>
      </c>
      <c r="AH514" s="2">
        <v>67584.045541809595</v>
      </c>
      <c r="AI514" s="2">
        <v>67584.045541809595</v>
      </c>
      <c r="AJ514" s="2">
        <v>67584.045541809595</v>
      </c>
      <c r="AK514" s="2">
        <v>67584.045541809595</v>
      </c>
      <c r="AL514" s="2">
        <v>67584.045541809595</v>
      </c>
      <c r="AN514" s="1">
        <f t="shared" si="135"/>
        <v>13671.562082777</v>
      </c>
      <c r="AO514" s="1">
        <f t="shared" si="136"/>
        <v>31156.691853274064</v>
      </c>
      <c r="AP514" s="1">
        <f t="shared" si="137"/>
        <v>13671.562082777</v>
      </c>
      <c r="AQ514" s="1">
        <f t="shared" si="138"/>
        <v>67584.045541809595</v>
      </c>
      <c r="AR514" s="1">
        <f t="shared" si="139"/>
        <v>25585.732373007562</v>
      </c>
    </row>
    <row r="515" spans="1:50" x14ac:dyDescent="0.2">
      <c r="A515" t="str">
        <v>{"InfraID":"Edge-Pi4","device":"mmcblk0p1","instance":"129.127.230.61:9100","job":"node","label":"Disk Write Rate (Bytes/Sec)"}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</row>
    <row r="516" spans="1:50" x14ac:dyDescent="0.2">
      <c r="A516" t="str">
        <v>{"InfraID":"Edge-Pi4","device":"mmcblk0p1","instance":"129.127.231.125:9100","job":"node","label":"Disk Write Rate (Bytes/Sec)"}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</row>
    <row r="517" spans="1:50" x14ac:dyDescent="0.2">
      <c r="A517" t="str">
        <v>{"InfraID":"Edge-Pi4","device":"mmcblk0p1","instance":"129.127.231.162:9100","job":"node","label":"Disk Write Rate (Bytes/Sec)"}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</row>
    <row r="518" spans="1:50" x14ac:dyDescent="0.2">
      <c r="A518" t="str">
        <v>{"InfraID":"Edge-Pi4","device":"mmcblk0p1","instance":"129.127.231.168:9100","job":"node","label":"Disk Write Rate (Bytes/Sec)"}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</row>
    <row r="519" spans="1:50" x14ac:dyDescent="0.2">
      <c r="A519" t="str">
        <v>{"InfraID":"Edge-Pi4","device":"mmcblk0p2","instance":"129.127.230.61:9100","job":"node","label":"Disk Write Rate (Bytes/Sec)"}</v>
      </c>
      <c r="B519">
        <v>8377.7678968430391</v>
      </c>
      <c r="C519">
        <v>8377.7678968430391</v>
      </c>
      <c r="D519">
        <v>8377.7678968430391</v>
      </c>
      <c r="E519">
        <v>8377.7678968430391</v>
      </c>
      <c r="F519">
        <v>8377.7678968430391</v>
      </c>
      <c r="G519">
        <v>8377.7678968430391</v>
      </c>
      <c r="H519">
        <v>8377.7678968430391</v>
      </c>
      <c r="I519">
        <v>8377.7678968430391</v>
      </c>
      <c r="J519">
        <v>8377.7678968430391</v>
      </c>
      <c r="K519">
        <v>8377.7678968430391</v>
      </c>
      <c r="L519">
        <v>8377.7678968430391</v>
      </c>
      <c r="M519">
        <v>8377.7678968430391</v>
      </c>
      <c r="N519">
        <v>8377.7678968430391</v>
      </c>
      <c r="O519">
        <v>8377.7678968430391</v>
      </c>
      <c r="P519">
        <v>8377.7678968430391</v>
      </c>
      <c r="Q519">
        <v>8377.7678968430391</v>
      </c>
      <c r="R519">
        <v>82344.018988246695</v>
      </c>
      <c r="S519">
        <v>82344.018988246695</v>
      </c>
      <c r="T519">
        <v>82344.018988246695</v>
      </c>
      <c r="U519">
        <v>30037.333333333299</v>
      </c>
      <c r="V519">
        <v>30037.333333333299</v>
      </c>
      <c r="W519">
        <v>30037.333333333299</v>
      </c>
      <c r="X519">
        <v>30037.333333333299</v>
      </c>
      <c r="Y519">
        <v>30037.333333333299</v>
      </c>
      <c r="Z519">
        <v>30037.333333333299</v>
      </c>
      <c r="AA519">
        <v>11476.833783648501</v>
      </c>
      <c r="AB519">
        <v>11476.833783648501</v>
      </c>
      <c r="AC519">
        <v>11476.833783648501</v>
      </c>
      <c r="AD519">
        <v>11476.833783648501</v>
      </c>
      <c r="AE519">
        <v>11476.833783648501</v>
      </c>
      <c r="AF519">
        <v>11476.833783648501</v>
      </c>
      <c r="AG519">
        <v>11476.833783648501</v>
      </c>
      <c r="AH519">
        <v>11476.833783648501</v>
      </c>
      <c r="AI519">
        <v>11476.833783648501</v>
      </c>
      <c r="AJ519">
        <v>11476.833783648501</v>
      </c>
      <c r="AK519">
        <v>11476.833783648501</v>
      </c>
      <c r="AL519">
        <v>11476.833783648501</v>
      </c>
    </row>
    <row r="520" spans="1:50" x14ac:dyDescent="0.2">
      <c r="A520" t="str">
        <v>{"InfraID":"Edge-Pi4","device":"mmcblk0p2","instance":"129.127.231.125:9100","job":"node","label":"Disk Write Rate (Bytes/Sec)"}</v>
      </c>
      <c r="B520">
        <v>4375.7761901582398</v>
      </c>
      <c r="C520">
        <v>4375.7761901582398</v>
      </c>
      <c r="D520">
        <v>4375.7761901582398</v>
      </c>
      <c r="E520">
        <v>4375.7761901582398</v>
      </c>
      <c r="F520">
        <v>4375.7761901582398</v>
      </c>
      <c r="G520">
        <v>4375.7761901582398</v>
      </c>
      <c r="H520">
        <v>4375.7761901582398</v>
      </c>
      <c r="I520">
        <v>4375.7761901582398</v>
      </c>
      <c r="J520">
        <v>4375.7761901582398</v>
      </c>
      <c r="K520">
        <v>4375.7761901582398</v>
      </c>
      <c r="L520">
        <v>4375.7761901582398</v>
      </c>
      <c r="M520">
        <v>4375.7761901582398</v>
      </c>
      <c r="N520">
        <v>4375.7761901582398</v>
      </c>
      <c r="O520">
        <v>4375.7761901582398</v>
      </c>
      <c r="P520">
        <v>4375.7761901582398</v>
      </c>
      <c r="Q520">
        <v>4375.7761901582398</v>
      </c>
      <c r="R520">
        <v>4375.7761901582398</v>
      </c>
      <c r="S520">
        <v>4375.7761901582398</v>
      </c>
      <c r="T520">
        <v>4375.7761901582398</v>
      </c>
      <c r="U520">
        <v>4375.7761901582398</v>
      </c>
      <c r="V520">
        <v>4375.7761901582398</v>
      </c>
      <c r="W520">
        <v>4375.7761901582398</v>
      </c>
      <c r="X520">
        <v>4375.7761901582398</v>
      </c>
      <c r="Y520">
        <v>4375.7761901582398</v>
      </c>
      <c r="Z520">
        <v>4375.7761901582398</v>
      </c>
      <c r="AA520">
        <v>4375.7761901582398</v>
      </c>
      <c r="AB520">
        <v>4375.7761901582398</v>
      </c>
      <c r="AC520">
        <v>4375.7761901582398</v>
      </c>
      <c r="AD520">
        <v>4375.7761901582398</v>
      </c>
      <c r="AE520">
        <v>4375.7761901582398</v>
      </c>
      <c r="AF520">
        <v>4375.7761901582398</v>
      </c>
      <c r="AG520">
        <v>4375.7761901582398</v>
      </c>
      <c r="AH520">
        <v>4375.7761901582398</v>
      </c>
      <c r="AI520">
        <v>4375.7761901582398</v>
      </c>
      <c r="AJ520">
        <v>4375.7761901582398</v>
      </c>
      <c r="AK520">
        <v>4375.7761901582398</v>
      </c>
      <c r="AL520">
        <v>4375.7761901582398</v>
      </c>
    </row>
    <row r="521" spans="1:50" x14ac:dyDescent="0.2">
      <c r="A521" t="str">
        <v>{"InfraID":"Edge-Pi4","device":"mmcblk0p2","instance":"129.127.231.162:9100","job":"node","label":"Disk Write Rate (Bytes/Sec)"}</v>
      </c>
      <c r="B521">
        <v>7515.8470674584596</v>
      </c>
      <c r="C521">
        <v>7515.8470674584596</v>
      </c>
      <c r="D521">
        <v>7515.8470674584596</v>
      </c>
      <c r="E521">
        <v>7515.8470674584596</v>
      </c>
      <c r="F521">
        <v>7515.8470674584596</v>
      </c>
      <c r="G521">
        <v>7515.8470674584596</v>
      </c>
      <c r="H521">
        <v>7515.8470674584596</v>
      </c>
      <c r="I521">
        <v>7515.8470674584596</v>
      </c>
      <c r="J521">
        <v>7515.8470674584596</v>
      </c>
      <c r="K521">
        <v>7515.8470674584596</v>
      </c>
      <c r="L521">
        <v>7515.8470674584596</v>
      </c>
      <c r="M521">
        <v>7515.8470674584596</v>
      </c>
      <c r="N521">
        <v>7515.8470674584596</v>
      </c>
      <c r="O521">
        <v>7515.8470674584596</v>
      </c>
      <c r="P521">
        <v>7515.8470674584596</v>
      </c>
      <c r="Q521">
        <v>7515.8470674584596</v>
      </c>
      <c r="R521">
        <v>7515.8470674584596</v>
      </c>
      <c r="S521">
        <v>7515.8470674584596</v>
      </c>
      <c r="T521">
        <v>66824.520050403895</v>
      </c>
      <c r="U521">
        <v>66824.520050403895</v>
      </c>
      <c r="V521">
        <v>66824.520050403895</v>
      </c>
      <c r="W521">
        <v>16955.0006676458</v>
      </c>
      <c r="X521">
        <v>16955.0006676458</v>
      </c>
      <c r="Y521">
        <v>16955.0006676458</v>
      </c>
      <c r="Z521">
        <v>11468.8</v>
      </c>
      <c r="AA521">
        <v>11468.8</v>
      </c>
      <c r="AB521">
        <v>11468.8</v>
      </c>
      <c r="AC521">
        <v>11468.8</v>
      </c>
      <c r="AD521">
        <v>11468.8</v>
      </c>
      <c r="AE521">
        <v>11468.8</v>
      </c>
      <c r="AF521">
        <v>11468.8</v>
      </c>
      <c r="AG521">
        <v>11468.8</v>
      </c>
      <c r="AH521">
        <v>11468.8</v>
      </c>
      <c r="AI521">
        <v>11468.8</v>
      </c>
      <c r="AJ521">
        <v>11468.8</v>
      </c>
      <c r="AK521">
        <v>11468.8</v>
      </c>
      <c r="AL521">
        <v>11468.8</v>
      </c>
    </row>
    <row r="522" spans="1:50" x14ac:dyDescent="0.2">
      <c r="A522" t="str">
        <v>{"InfraID":"Edge-Pi4","device":"mmcblk0p2","instance":"129.127.231.168:9100","job":"node","label":"Disk Write Rate (Bytes/Sec)"}</v>
      </c>
      <c r="B522">
        <v>13671.562082777</v>
      </c>
      <c r="C522">
        <v>13671.562082777</v>
      </c>
      <c r="D522">
        <v>13671.562082777</v>
      </c>
      <c r="E522">
        <v>13671.562082777</v>
      </c>
      <c r="F522">
        <v>13671.562082777</v>
      </c>
      <c r="G522">
        <v>13671.562082777</v>
      </c>
      <c r="H522">
        <v>13671.562082777</v>
      </c>
      <c r="I522">
        <v>13671.562082777</v>
      </c>
      <c r="J522">
        <v>13671.562082777</v>
      </c>
      <c r="K522">
        <v>13671.562082777</v>
      </c>
      <c r="L522">
        <v>13671.562082777</v>
      </c>
      <c r="M522">
        <v>13671.562082777</v>
      </c>
      <c r="N522">
        <v>13671.562082777</v>
      </c>
      <c r="O522">
        <v>13671.562082777</v>
      </c>
      <c r="P522">
        <v>13671.562082777</v>
      </c>
      <c r="Q522">
        <v>13671.562082777</v>
      </c>
      <c r="R522">
        <v>13671.562082777</v>
      </c>
      <c r="S522">
        <v>13671.562082777</v>
      </c>
      <c r="T522">
        <v>13671.562082777</v>
      </c>
      <c r="U522">
        <v>13671.562082777</v>
      </c>
      <c r="V522">
        <v>13671.562082777</v>
      </c>
      <c r="W522">
        <v>13671.562082777</v>
      </c>
      <c r="X522">
        <v>13671.562082777</v>
      </c>
      <c r="Y522">
        <v>13671.562082777</v>
      </c>
      <c r="Z522">
        <v>13671.562082777</v>
      </c>
      <c r="AA522">
        <v>67584.045541809595</v>
      </c>
      <c r="AB522">
        <v>67584.045541809595</v>
      </c>
      <c r="AC522">
        <v>67584.045541809595</v>
      </c>
      <c r="AD522">
        <v>67584.045541809595</v>
      </c>
      <c r="AE522">
        <v>67584.045541809595</v>
      </c>
      <c r="AF522">
        <v>67584.045541809595</v>
      </c>
      <c r="AG522">
        <v>67584.045541809595</v>
      </c>
      <c r="AH522">
        <v>67584.045541809595</v>
      </c>
      <c r="AI522">
        <v>67584.045541809595</v>
      </c>
      <c r="AJ522">
        <v>67584.045541809595</v>
      </c>
      <c r="AK522">
        <v>67584.045541809595</v>
      </c>
      <c r="AL522">
        <v>67584.045541809595</v>
      </c>
    </row>
    <row r="523" spans="1:50" x14ac:dyDescent="0.2">
      <c r="A523" s="4" t="str">
        <v>{"InfraID":"Edge-Pi4","device":"nvme0n1","instance":"129.127.231.53:9100","job":"node","label":"Disk Write Rate (Bytes/Sec)"}</v>
      </c>
      <c r="B523" s="4">
        <v>6837.1502971222499</v>
      </c>
      <c r="C523" s="4">
        <v>6837.1502971222499</v>
      </c>
      <c r="D523" s="4">
        <v>6837.1502971222499</v>
      </c>
      <c r="E523" s="4">
        <v>6837.1502971222499</v>
      </c>
      <c r="F523" s="4">
        <v>6837.1502971222499</v>
      </c>
      <c r="G523" s="4">
        <v>6837.1502971222499</v>
      </c>
      <c r="H523" s="4">
        <v>6837.1502971222499</v>
      </c>
      <c r="I523" s="4">
        <v>6837.1502971222499</v>
      </c>
      <c r="J523" s="4">
        <v>6837.1502971222499</v>
      </c>
      <c r="K523" s="4">
        <v>6837.1502971222499</v>
      </c>
      <c r="L523" s="4">
        <v>6837.1502971222499</v>
      </c>
      <c r="M523" s="4">
        <v>6837.1502971222499</v>
      </c>
      <c r="N523" s="4">
        <v>6837.1502971222499</v>
      </c>
      <c r="O523" s="4">
        <v>6837.1502971222499</v>
      </c>
      <c r="P523" s="4">
        <v>6837.1502971222499</v>
      </c>
      <c r="Q523" s="4">
        <v>6837.1502971222499</v>
      </c>
      <c r="R523" s="4">
        <v>6837.1502971222499</v>
      </c>
      <c r="S523" s="4">
        <v>195218.41381035699</v>
      </c>
      <c r="T523" s="4">
        <v>195218.41381035699</v>
      </c>
      <c r="U523" s="4">
        <v>195218.41381035699</v>
      </c>
      <c r="V523" s="4">
        <v>195218.41381035699</v>
      </c>
      <c r="W523" s="4">
        <v>195218.41381035699</v>
      </c>
      <c r="X523" s="4">
        <v>195218.41381035699</v>
      </c>
      <c r="Y523" s="4">
        <v>22955.198985889099</v>
      </c>
      <c r="Z523" s="4">
        <v>22955.198985889099</v>
      </c>
      <c r="AA523" s="4">
        <v>22955.198985889099</v>
      </c>
      <c r="AB523" s="4">
        <v>22955.198985889099</v>
      </c>
      <c r="AC523" s="4">
        <v>22955.198985889099</v>
      </c>
      <c r="AD523" s="4">
        <v>22955.198985889099</v>
      </c>
      <c r="AE523" s="4">
        <v>22955.198985889099</v>
      </c>
      <c r="AF523" s="4">
        <v>22955.198985889099</v>
      </c>
      <c r="AG523" s="4">
        <v>22955.198985889099</v>
      </c>
      <c r="AH523" s="4">
        <v>22955.198985889099</v>
      </c>
      <c r="AI523" s="4">
        <v>22955.198985889099</v>
      </c>
      <c r="AJ523" s="4">
        <v>22955.198985889099</v>
      </c>
      <c r="AK523" s="4">
        <v>22955.198985889099</v>
      </c>
      <c r="AL523" s="4">
        <v>22955.198985889099</v>
      </c>
      <c r="AT523" s="1">
        <f>MEDIAN($B523:$AL523)</f>
        <v>22955.198985889099</v>
      </c>
      <c r="AU523" s="1">
        <f>AVERAGE($B523:$AL523)</f>
        <v>43484.184424747771</v>
      </c>
      <c r="AV523" s="1">
        <f>MIN($B523:$AL523)</f>
        <v>6837.1502971222499</v>
      </c>
      <c r="AW523" s="1">
        <f>MAX($B523:$AL523)</f>
        <v>195218.41381035699</v>
      </c>
      <c r="AX523" s="1">
        <f>STDEV($B523:$AL523)</f>
        <v>68083.056809623056</v>
      </c>
    </row>
    <row r="524" spans="1:50" x14ac:dyDescent="0.2">
      <c r="A524" s="2" t="str">
        <v>{"InfraID":"Edge-Pi4","device":"mmcblk0","instance":"129.127.230.61:9100","job":"node","label":"Disk Read Rate (Bytes/Sec)"}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0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</v>
      </c>
      <c r="AL524" s="2">
        <v>0</v>
      </c>
      <c r="AN524" s="1">
        <f>MEDIAN(B524:AL524)</f>
        <v>0</v>
      </c>
      <c r="AO524" s="1">
        <f>AVERAGE(B524:AL524)</f>
        <v>0</v>
      </c>
      <c r="AP524" s="1">
        <f>MIN(B524:AL524)</f>
        <v>0</v>
      </c>
      <c r="AQ524" s="1">
        <f>MAX(B524:AL524)</f>
        <v>0</v>
      </c>
      <c r="AR524" s="1">
        <f>STDEV(B524:AL524)</f>
        <v>0</v>
      </c>
      <c r="AT524" s="1">
        <f>MEDIAN(B524:AL527)</f>
        <v>0</v>
      </c>
      <c r="AU524" s="1">
        <f>AVERAGE(B524:AL527)</f>
        <v>0</v>
      </c>
      <c r="AV524" s="1">
        <f>MIN(B524:AL527)</f>
        <v>0</v>
      </c>
      <c r="AW524" s="1">
        <f>MAX(B524:AL527)</f>
        <v>0</v>
      </c>
      <c r="AX524">
        <f>STDEV(B524:AL527)</f>
        <v>0</v>
      </c>
    </row>
    <row r="525" spans="1:50" x14ac:dyDescent="0.2">
      <c r="A525" s="2" t="str">
        <v>{"InfraID":"Edge-Pi4","device":"mmcblk0","instance":"129.127.231.125:9100","job":"node","label":"Disk Read Rate (Bytes/Sec)"}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</v>
      </c>
      <c r="AL525" s="2">
        <v>0</v>
      </c>
      <c r="AN525" s="1">
        <f t="shared" ref="AN525:AN527" si="140">MEDIAN(B525:AL525)</f>
        <v>0</v>
      </c>
      <c r="AO525" s="1">
        <f t="shared" ref="AO525:AO527" si="141">AVERAGE(B525:AL525)</f>
        <v>0</v>
      </c>
      <c r="AP525" s="1">
        <f t="shared" ref="AP525:AP527" si="142">MIN(B525:AL525)</f>
        <v>0</v>
      </c>
      <c r="AQ525" s="1">
        <f t="shared" ref="AQ525:AQ527" si="143">MAX(B525:AL525)</f>
        <v>0</v>
      </c>
      <c r="AR525" s="1">
        <f t="shared" ref="AR525:AR527" si="144">STDEV(B525:AL525)</f>
        <v>0</v>
      </c>
    </row>
    <row r="526" spans="1:50" x14ac:dyDescent="0.2">
      <c r="A526" s="2" t="str">
        <v>{"InfraID":"Edge-Pi4","device":"mmcblk0","instance":"129.127.231.162:9100","job":"node","label":"Disk Read Rate (Bytes/Sec)"}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</v>
      </c>
      <c r="AL526" s="2">
        <v>0</v>
      </c>
      <c r="AN526" s="1">
        <f t="shared" si="140"/>
        <v>0</v>
      </c>
      <c r="AO526" s="1">
        <f t="shared" si="141"/>
        <v>0</v>
      </c>
      <c r="AP526" s="1">
        <f t="shared" si="142"/>
        <v>0</v>
      </c>
      <c r="AQ526" s="1">
        <f t="shared" si="143"/>
        <v>0</v>
      </c>
      <c r="AR526" s="1">
        <f t="shared" si="144"/>
        <v>0</v>
      </c>
    </row>
    <row r="527" spans="1:50" x14ac:dyDescent="0.2">
      <c r="A527" s="2" t="str">
        <v>{"InfraID":"Edge-Pi4","device":"mmcblk0","instance":"129.127.231.168:9100","job":"node","label":"Disk Read Rate (Bytes/Sec)"}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 s="2">
        <v>0</v>
      </c>
      <c r="AN527" s="1">
        <f t="shared" si="140"/>
        <v>0</v>
      </c>
      <c r="AO527" s="1">
        <f t="shared" si="141"/>
        <v>0</v>
      </c>
      <c r="AP527" s="1">
        <f t="shared" si="142"/>
        <v>0</v>
      </c>
      <c r="AQ527" s="1">
        <f t="shared" si="143"/>
        <v>0</v>
      </c>
      <c r="AR527" s="1">
        <f t="shared" si="144"/>
        <v>0</v>
      </c>
    </row>
    <row r="528" spans="1:50" x14ac:dyDescent="0.2">
      <c r="A528" t="str">
        <v>{"InfraID":"Edge-Pi4","device":"mmcblk0p1","instance":"129.127.230.61:9100","job":"node","label":"Disk Read Rate (Bytes/Sec)"}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</row>
    <row r="529" spans="1:50" x14ac:dyDescent="0.2">
      <c r="A529" t="str">
        <v>{"InfraID":"Edge-Pi4","device":"mmcblk0p1","instance":"129.127.231.125:9100","job":"node","label":"Disk Read Rate (Bytes/Sec)"}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</row>
    <row r="530" spans="1:50" x14ac:dyDescent="0.2">
      <c r="A530" t="str">
        <v>{"InfraID":"Edge-Pi4","device":"mmcblk0p1","instance":"129.127.231.162:9100","job":"node","label":"Disk Read Rate (Bytes/Sec)"}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</row>
    <row r="531" spans="1:50" x14ac:dyDescent="0.2">
      <c r="A531" t="str">
        <v>{"InfraID":"Edge-Pi4","device":"mmcblk0p1","instance":"129.127.231.168:9100","job":"node","label":"Disk Read Rate (Bytes/Sec)"}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</row>
    <row r="532" spans="1:50" x14ac:dyDescent="0.2">
      <c r="A532" t="str">
        <v>{"InfraID":"Edge-Pi4","device":"mmcblk0p2","instance":"129.127.230.61:9100","job":"node","label":"Disk Read Rate (Bytes/Sec)"}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</row>
    <row r="533" spans="1:50" x14ac:dyDescent="0.2">
      <c r="A533" t="str">
        <v>{"InfraID":"Edge-Pi4","device":"mmcblk0p2","instance":"129.127.231.125:9100","job":"node","label":"Disk Read Rate (Bytes/Sec)"}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</row>
    <row r="534" spans="1:50" x14ac:dyDescent="0.2">
      <c r="A534" t="str">
        <v>{"InfraID":"Edge-Pi4","device":"mmcblk0p2","instance":"129.127.231.162:9100","job":"node","label":"Disk Read Rate (Bytes/Sec)"}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</row>
    <row r="535" spans="1:50" x14ac:dyDescent="0.2">
      <c r="A535" t="str">
        <v>{"InfraID":"Edge-Pi4","device":"mmcblk0p2","instance":"129.127.231.168:9100","job":"node","label":"Disk Read Rate (Bytes/Sec)"}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</row>
    <row r="536" spans="1:50" x14ac:dyDescent="0.2">
      <c r="A536" s="4" t="str">
        <v>{"InfraID":"Edge-Pi4","device":"nvme0n1","instance":"129.127.231.53:9100","job":"node","label":"Disk Read Rate (Bytes/Sec)"}</v>
      </c>
      <c r="B536" s="4">
        <v>0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4">
        <v>0</v>
      </c>
      <c r="J536" s="4">
        <v>0</v>
      </c>
      <c r="K536" s="4">
        <v>0</v>
      </c>
      <c r="L536" s="4">
        <v>0</v>
      </c>
      <c r="M536" s="4">
        <v>0</v>
      </c>
      <c r="N536" s="4">
        <v>0</v>
      </c>
      <c r="O536" s="4">
        <v>0</v>
      </c>
      <c r="P536" s="4">
        <v>0</v>
      </c>
      <c r="Q536" s="4">
        <v>0</v>
      </c>
      <c r="R536" s="4">
        <v>0</v>
      </c>
      <c r="S536" s="4">
        <v>0</v>
      </c>
      <c r="T536" s="4">
        <v>0</v>
      </c>
      <c r="U536" s="4">
        <v>0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0</v>
      </c>
      <c r="AG536" s="4">
        <v>0</v>
      </c>
      <c r="AH536" s="4">
        <v>0</v>
      </c>
      <c r="AI536" s="4">
        <v>0</v>
      </c>
      <c r="AJ536" s="4">
        <v>0</v>
      </c>
      <c r="AK536" s="4">
        <v>0</v>
      </c>
      <c r="AL536" s="4">
        <v>0</v>
      </c>
      <c r="AT536" s="1">
        <f>MEDIAN($B536:$AL536)</f>
        <v>0</v>
      </c>
      <c r="AU536" s="1">
        <f>AVERAGE($B536:$AL536)</f>
        <v>0</v>
      </c>
      <c r="AV536" s="1">
        <f>MIN($B536:$AL536)</f>
        <v>0</v>
      </c>
      <c r="AW536" s="1">
        <f>MAX($B536:$AL536)</f>
        <v>0</v>
      </c>
      <c r="AX536" s="1">
        <f>STDEV($B536:$AL536)</f>
        <v>0</v>
      </c>
    </row>
    <row r="537" spans="1:50" x14ac:dyDescent="0.2">
      <c r="A537" s="2" t="str">
        <v>{"InfraID":"Edge-Pi4","instance":"129.127.230.61:9100","job":"node","label":"Free Memory Percentage"}</v>
      </c>
      <c r="B537" s="2">
        <v>23.9777784354083</v>
      </c>
      <c r="C537" s="2">
        <v>23.9777784354083</v>
      </c>
      <c r="D537" s="2">
        <v>23.9777784354083</v>
      </c>
      <c r="E537" s="2">
        <v>23.9777784354083</v>
      </c>
      <c r="F537" s="2">
        <v>23.9777784354083</v>
      </c>
      <c r="G537" s="2">
        <v>23.9777784354083</v>
      </c>
      <c r="H537" s="2">
        <v>23.9777784354083</v>
      </c>
      <c r="I537" s="2">
        <v>23.9777784354083</v>
      </c>
      <c r="J537" s="2">
        <v>23.9777784354083</v>
      </c>
      <c r="K537" s="2">
        <v>23.9777784354083</v>
      </c>
      <c r="L537" s="2">
        <v>23.9777784354083</v>
      </c>
      <c r="M537" s="2">
        <v>23.9777784354083</v>
      </c>
      <c r="N537" s="2">
        <v>23.9777784354083</v>
      </c>
      <c r="O537" s="2">
        <v>23.9777784354083</v>
      </c>
      <c r="P537" s="2">
        <v>23.9777784354083</v>
      </c>
      <c r="Q537" s="2">
        <v>23.9777784354083</v>
      </c>
      <c r="R537" s="2">
        <v>25.014056853979099</v>
      </c>
      <c r="S537" s="2">
        <v>25.014056853979099</v>
      </c>
      <c r="T537" s="2">
        <v>25.014056853979099</v>
      </c>
      <c r="U537" s="2">
        <v>24.869865676683101</v>
      </c>
      <c r="V537" s="2">
        <v>24.869865676683101</v>
      </c>
      <c r="W537" s="2">
        <v>24.869865676683101</v>
      </c>
      <c r="X537" s="2">
        <v>24.869865676683101</v>
      </c>
      <c r="Y537" s="2">
        <v>24.869865676683101</v>
      </c>
      <c r="Z537" s="2">
        <v>24.869865676683101</v>
      </c>
      <c r="AA537" s="2">
        <v>24.6645488693799</v>
      </c>
      <c r="AB537" s="2">
        <v>24.6645488693799</v>
      </c>
      <c r="AC537" s="2">
        <v>24.6645488693799</v>
      </c>
      <c r="AD537" s="2">
        <v>24.6645488693799</v>
      </c>
      <c r="AE537" s="2">
        <v>24.6645488693799</v>
      </c>
      <c r="AF537" s="2">
        <v>24.6645488693799</v>
      </c>
      <c r="AG537" s="2">
        <v>24.6645488693799</v>
      </c>
      <c r="AH537" s="2">
        <v>24.6645488693799</v>
      </c>
      <c r="AI537" s="2">
        <v>24.6645488693799</v>
      </c>
      <c r="AJ537" s="2">
        <v>24.6645488693799</v>
      </c>
      <c r="AK537" s="2">
        <v>24.6645488693799</v>
      </c>
      <c r="AL537" s="2">
        <v>24.6645488693799</v>
      </c>
      <c r="AN537" s="1">
        <f>MEDIAN(B537:AL537)</f>
        <v>24.6645488693799</v>
      </c>
      <c r="AO537" s="1">
        <f>AVERAGE(B537:AL537)</f>
        <v>24.429200162733185</v>
      </c>
      <c r="AP537" s="1">
        <f>MIN(B537:AL537)</f>
        <v>23.9777784354083</v>
      </c>
      <c r="AQ537" s="1">
        <f>MAX(B537:AL537)</f>
        <v>25.014056853979099</v>
      </c>
      <c r="AR537" s="1">
        <f>STDEV(B537:AL537)</f>
        <v>0.41219136595534928</v>
      </c>
      <c r="AT537" s="1">
        <f>MEDIAN(B537:AL540)</f>
        <v>32.919060073534403</v>
      </c>
      <c r="AU537" s="1">
        <f>AVERAGE(B537:AL540)</f>
        <v>31.012083419785185</v>
      </c>
      <c r="AV537" s="1">
        <f>MIN(B537:AL540)</f>
        <v>23.9777784354083</v>
      </c>
      <c r="AW537" s="1">
        <f>MAX(B537:AL540)</f>
        <v>33.874211821227398</v>
      </c>
      <c r="AX537">
        <f>STDEV(B537:AL540)</f>
        <v>3.8319836119061943</v>
      </c>
    </row>
    <row r="538" spans="1:50" x14ac:dyDescent="0.2">
      <c r="A538" s="2" t="str">
        <v>{"InfraID":"Edge-Pi4","instance":"129.127.231.125:9100","job":"node","label":"Free Memory Percentage"}</v>
      </c>
      <c r="B538" s="2">
        <v>32.919060073534403</v>
      </c>
      <c r="C538" s="2">
        <v>32.919060073534403</v>
      </c>
      <c r="D538" s="2">
        <v>32.919060073534403</v>
      </c>
      <c r="E538" s="2">
        <v>32.919060073534403</v>
      </c>
      <c r="F538" s="2">
        <v>32.919060073534403</v>
      </c>
      <c r="G538" s="2">
        <v>32.919060073534403</v>
      </c>
      <c r="H538" s="2">
        <v>32.919060073534403</v>
      </c>
      <c r="I538" s="2">
        <v>32.919060073534403</v>
      </c>
      <c r="J538" s="2">
        <v>32.919060073534403</v>
      </c>
      <c r="K538" s="2">
        <v>32.919060073534403</v>
      </c>
      <c r="L538" s="2">
        <v>32.919060073534403</v>
      </c>
      <c r="M538" s="2">
        <v>32.919060073534403</v>
      </c>
      <c r="N538" s="2">
        <v>32.919060073534403</v>
      </c>
      <c r="O538" s="2">
        <v>32.919060073534403</v>
      </c>
      <c r="P538" s="2">
        <v>32.919060073534403</v>
      </c>
      <c r="Q538" s="2">
        <v>32.919060073534403</v>
      </c>
      <c r="R538" s="2">
        <v>32.919060073534403</v>
      </c>
      <c r="S538" s="2">
        <v>32.919060073534403</v>
      </c>
      <c r="T538" s="2">
        <v>32.919060073534403</v>
      </c>
      <c r="U538" s="2">
        <v>32.919060073534403</v>
      </c>
      <c r="V538" s="2">
        <v>32.919060073534403</v>
      </c>
      <c r="W538" s="2">
        <v>32.919060073534403</v>
      </c>
      <c r="X538" s="2">
        <v>32.919060073534403</v>
      </c>
      <c r="Y538" s="2">
        <v>32.919060073534403</v>
      </c>
      <c r="Z538" s="2">
        <v>32.919060073534403</v>
      </c>
      <c r="AA538" s="2">
        <v>32.919060073534403</v>
      </c>
      <c r="AB538" s="2">
        <v>32.919060073534403</v>
      </c>
      <c r="AC538" s="2">
        <v>32.919060073534403</v>
      </c>
      <c r="AD538" s="2">
        <v>32.919060073534403</v>
      </c>
      <c r="AE538" s="2">
        <v>32.919060073534403</v>
      </c>
      <c r="AF538" s="2">
        <v>32.919060073534403</v>
      </c>
      <c r="AG538" s="2">
        <v>32.919060073534403</v>
      </c>
      <c r="AH538" s="2">
        <v>32.919060073534403</v>
      </c>
      <c r="AI538" s="2">
        <v>32.919060073534403</v>
      </c>
      <c r="AJ538" s="2">
        <v>32.919060073534403</v>
      </c>
      <c r="AK538" s="2">
        <v>32.919060073534403</v>
      </c>
      <c r="AL538" s="2">
        <v>32.919060073534403</v>
      </c>
      <c r="AN538" s="1">
        <f t="shared" ref="AN538:AN540" si="145">MEDIAN(B538:AL538)</f>
        <v>32.919060073534403</v>
      </c>
      <c r="AO538" s="1">
        <f t="shared" ref="AO538:AO540" si="146">AVERAGE(B538:AL538)</f>
        <v>32.919060073534403</v>
      </c>
      <c r="AP538" s="1">
        <f t="shared" ref="AP538:AP540" si="147">MIN(B538:AL538)</f>
        <v>32.919060073534403</v>
      </c>
      <c r="AQ538" s="1">
        <f t="shared" ref="AQ538:AQ540" si="148">MAX(B538:AL538)</f>
        <v>32.919060073534403</v>
      </c>
      <c r="AR538" s="1">
        <f t="shared" ref="AR538:AR540" si="149">STDEV(B538:AL538)</f>
        <v>0</v>
      </c>
    </row>
    <row r="539" spans="1:50" x14ac:dyDescent="0.2">
      <c r="A539" s="2" t="str">
        <v>{"InfraID":"Edge-Pi4","instance":"129.127.231.162:9100","job":"node","label":"Free Memory Percentage"}</v>
      </c>
      <c r="B539" s="2">
        <v>32.877731392143801</v>
      </c>
      <c r="C539" s="2">
        <v>32.877731392143801</v>
      </c>
      <c r="D539" s="2">
        <v>32.877731392143801</v>
      </c>
      <c r="E539" s="2">
        <v>32.877731392143801</v>
      </c>
      <c r="F539" s="2">
        <v>32.877731392143801</v>
      </c>
      <c r="G539" s="2">
        <v>32.877731392143801</v>
      </c>
      <c r="H539" s="2">
        <v>32.877731392143801</v>
      </c>
      <c r="I539" s="2">
        <v>32.877731392143801</v>
      </c>
      <c r="J539" s="2">
        <v>32.877731392143801</v>
      </c>
      <c r="K539" s="2">
        <v>32.877731392143801</v>
      </c>
      <c r="L539" s="2">
        <v>32.877731392143801</v>
      </c>
      <c r="M539" s="2">
        <v>32.877731392143801</v>
      </c>
      <c r="N539" s="2">
        <v>32.877731392143801</v>
      </c>
      <c r="O539" s="2">
        <v>32.877731392143801</v>
      </c>
      <c r="P539" s="2">
        <v>32.877731392143801</v>
      </c>
      <c r="Q539" s="2">
        <v>32.877731392143801</v>
      </c>
      <c r="R539" s="2">
        <v>32.877731392143801</v>
      </c>
      <c r="S539" s="2">
        <v>32.877731392143801</v>
      </c>
      <c r="T539" s="2">
        <v>33.874211821227398</v>
      </c>
      <c r="U539" s="2">
        <v>33.874211821227398</v>
      </c>
      <c r="V539" s="2">
        <v>33.874211821227398</v>
      </c>
      <c r="W539" s="2">
        <v>33.747878716137201</v>
      </c>
      <c r="X539" s="2">
        <v>33.747878716137201</v>
      </c>
      <c r="Y539" s="2">
        <v>33.747878716137201</v>
      </c>
      <c r="Z539" s="2">
        <v>33.679201672740099</v>
      </c>
      <c r="AA539" s="2">
        <v>33.679201672740099</v>
      </c>
      <c r="AB539" s="2">
        <v>33.679201672740099</v>
      </c>
      <c r="AC539" s="2">
        <v>33.679201672740099</v>
      </c>
      <c r="AD539" s="2">
        <v>33.679201672740099</v>
      </c>
      <c r="AE539" s="2">
        <v>33.679201672740099</v>
      </c>
      <c r="AF539" s="2">
        <v>33.679201672740099</v>
      </c>
      <c r="AG539" s="2">
        <v>33.679201672740099</v>
      </c>
      <c r="AH539" s="2">
        <v>33.679201672740099</v>
      </c>
      <c r="AI539" s="2">
        <v>33.679201672740099</v>
      </c>
      <c r="AJ539" s="2">
        <v>33.679201672740099</v>
      </c>
      <c r="AK539" s="2">
        <v>33.679201672740099</v>
      </c>
      <c r="AL539" s="2">
        <v>33.679201672740099</v>
      </c>
      <c r="AN539" s="1">
        <f t="shared" si="145"/>
        <v>33.679201672740099</v>
      </c>
      <c r="AO539" s="1">
        <f t="shared" si="146"/>
        <v>33.310677254494699</v>
      </c>
      <c r="AP539" s="1">
        <f t="shared" si="147"/>
        <v>32.877731392143801</v>
      </c>
      <c r="AQ539" s="1">
        <f t="shared" si="148"/>
        <v>33.874211821227398</v>
      </c>
      <c r="AR539" s="1">
        <f t="shared" si="149"/>
        <v>0.43029835714875486</v>
      </c>
    </row>
    <row r="540" spans="1:50" x14ac:dyDescent="0.2">
      <c r="A540" s="2" t="str">
        <v>{"InfraID":"Edge-Pi4","instance":"129.127.231.168:9100","job":"node","label":"Free Memory Percentage"}</v>
      </c>
      <c r="B540" s="2">
        <v>33.183869772814703</v>
      </c>
      <c r="C540" s="2">
        <v>33.183869772814703</v>
      </c>
      <c r="D540" s="2">
        <v>33.183869772814703</v>
      </c>
      <c r="E540" s="2">
        <v>33.183869772814703</v>
      </c>
      <c r="F540" s="2">
        <v>33.183869772814703</v>
      </c>
      <c r="G540" s="2">
        <v>33.183869772814703</v>
      </c>
      <c r="H540" s="2">
        <v>33.183869772814703</v>
      </c>
      <c r="I540" s="2">
        <v>33.183869772814703</v>
      </c>
      <c r="J540" s="2">
        <v>33.183869772814703</v>
      </c>
      <c r="K540" s="2">
        <v>33.183869772814703</v>
      </c>
      <c r="L540" s="2">
        <v>33.183869772814703</v>
      </c>
      <c r="M540" s="2">
        <v>33.183869772814703</v>
      </c>
      <c r="N540" s="2">
        <v>33.183869772814703</v>
      </c>
      <c r="O540" s="2">
        <v>33.183869772814703</v>
      </c>
      <c r="P540" s="2">
        <v>33.183869772814703</v>
      </c>
      <c r="Q540" s="2">
        <v>33.183869772814703</v>
      </c>
      <c r="R540" s="2">
        <v>33.183869772814703</v>
      </c>
      <c r="S540" s="2">
        <v>33.183869772814703</v>
      </c>
      <c r="T540" s="2">
        <v>33.183869772814703</v>
      </c>
      <c r="U540" s="2">
        <v>33.183869772814703</v>
      </c>
      <c r="V540" s="2">
        <v>33.183869772814703</v>
      </c>
      <c r="W540" s="2">
        <v>33.183869772814703</v>
      </c>
      <c r="X540" s="2">
        <v>33.183869772814703</v>
      </c>
      <c r="Y540" s="2">
        <v>33.183869772814703</v>
      </c>
      <c r="Z540" s="2">
        <v>33.183869772814703</v>
      </c>
      <c r="AA540" s="2">
        <v>33.817576220803303</v>
      </c>
      <c r="AB540" s="2">
        <v>33.817576220803303</v>
      </c>
      <c r="AC540" s="2">
        <v>33.817576220803303</v>
      </c>
      <c r="AD540" s="2">
        <v>33.817576220803303</v>
      </c>
      <c r="AE540" s="2">
        <v>33.817576220803303</v>
      </c>
      <c r="AF540" s="2">
        <v>33.817576220803303</v>
      </c>
      <c r="AG540" s="2">
        <v>33.817576220803303</v>
      </c>
      <c r="AH540" s="2">
        <v>33.817576220803303</v>
      </c>
      <c r="AI540" s="2">
        <v>33.817576220803303</v>
      </c>
      <c r="AJ540" s="2">
        <v>33.817576220803303</v>
      </c>
      <c r="AK540" s="2">
        <v>33.817576220803303</v>
      </c>
      <c r="AL540" s="2">
        <v>33.817576220803303</v>
      </c>
      <c r="AN540" s="1">
        <f t="shared" si="145"/>
        <v>33.183869772814703</v>
      </c>
      <c r="AO540" s="1">
        <f t="shared" si="146"/>
        <v>33.389396188378583</v>
      </c>
      <c r="AP540" s="1">
        <f t="shared" si="147"/>
        <v>33.183869772814703</v>
      </c>
      <c r="AQ540" s="1">
        <f t="shared" si="148"/>
        <v>33.817576220803303</v>
      </c>
      <c r="AR540" s="1">
        <f t="shared" si="149"/>
        <v>0.3007437710341479</v>
      </c>
    </row>
    <row r="541" spans="1:50" x14ac:dyDescent="0.2">
      <c r="A541" s="4" t="str">
        <v>{"InfraID":"Edge-Pi4","instance":"129.127.231.53:9100","job":"node","label":"Free Memory Percentage"}</v>
      </c>
      <c r="B541" s="4">
        <v>67.458655770215003</v>
      </c>
      <c r="C541" s="4">
        <v>67.458655770215003</v>
      </c>
      <c r="D541" s="4">
        <v>67.458655770215003</v>
      </c>
      <c r="E541" s="4">
        <v>67.458655770215003</v>
      </c>
      <c r="F541" s="4">
        <v>67.458655770215003</v>
      </c>
      <c r="G541" s="4">
        <v>67.458655770215003</v>
      </c>
      <c r="H541" s="4">
        <v>67.458655770215003</v>
      </c>
      <c r="I541" s="4">
        <v>67.458655770215003</v>
      </c>
      <c r="J541" s="4">
        <v>67.458655770215003</v>
      </c>
      <c r="K541" s="4">
        <v>67.458655770215003</v>
      </c>
      <c r="L541" s="4">
        <v>67.458655770215003</v>
      </c>
      <c r="M541" s="4">
        <v>67.458655770215003</v>
      </c>
      <c r="N541" s="4">
        <v>67.458655770215003</v>
      </c>
      <c r="O541" s="4">
        <v>67.458655770215003</v>
      </c>
      <c r="P541" s="4">
        <v>67.458655770215003</v>
      </c>
      <c r="Q541" s="4">
        <v>67.458655770215003</v>
      </c>
      <c r="R541" s="4">
        <v>67.458655770215003</v>
      </c>
      <c r="S541" s="4">
        <v>67.278737768285893</v>
      </c>
      <c r="T541" s="4">
        <v>67.278737768285893</v>
      </c>
      <c r="U541" s="4">
        <v>67.278737768285893</v>
      </c>
      <c r="V541" s="4">
        <v>67.278737768285893</v>
      </c>
      <c r="W541" s="4">
        <v>67.278737768285893</v>
      </c>
      <c r="X541" s="4">
        <v>67.278737768285893</v>
      </c>
      <c r="Y541" s="4">
        <v>67.271625415428801</v>
      </c>
      <c r="Z541" s="4">
        <v>67.271625415428801</v>
      </c>
      <c r="AA541" s="4">
        <v>67.271625415428801</v>
      </c>
      <c r="AB541" s="4">
        <v>67.271625415428801</v>
      </c>
      <c r="AC541" s="4">
        <v>67.271625415428801</v>
      </c>
      <c r="AD541" s="4">
        <v>67.271625415428801</v>
      </c>
      <c r="AE541" s="4">
        <v>67.271625415428801</v>
      </c>
      <c r="AF541" s="4">
        <v>67.271625415428801</v>
      </c>
      <c r="AG541" s="4">
        <v>67.271625415428801</v>
      </c>
      <c r="AH541" s="4">
        <v>67.271625415428801</v>
      </c>
      <c r="AI541" s="4">
        <v>67.271625415428801</v>
      </c>
      <c r="AJ541" s="4">
        <v>67.271625415428801</v>
      </c>
      <c r="AK541" s="4">
        <v>67.271625415428801</v>
      </c>
      <c r="AL541" s="4">
        <v>67.271625415428801</v>
      </c>
      <c r="AT541" s="1">
        <f>MEDIAN($B541:$AL541)</f>
        <v>67.278737768285893</v>
      </c>
      <c r="AU541" s="1">
        <f>AVERAGE($B541:$AL541)</f>
        <v>67.358711635658779</v>
      </c>
      <c r="AV541" s="1">
        <f>MIN($B541:$AL541)</f>
        <v>67.271625415428801</v>
      </c>
      <c r="AW541" s="1">
        <f>MAX($B541:$AL541)</f>
        <v>67.458655770215003</v>
      </c>
      <c r="AX541" s="1">
        <f>STDEV($B541:$AL541)</f>
        <v>9.3446533120096376E-2</v>
      </c>
    </row>
    <row r="542" spans="1:50" x14ac:dyDescent="0.2">
      <c r="A542" t="str">
        <v>{"InfraID":"Edge-Pi4","device":"docker0","instance":"129.127.230.61:9100","job":"node","label":"Network Receive Rate (Bytes/Sec)"}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</row>
    <row r="543" spans="1:50" x14ac:dyDescent="0.2">
      <c r="A543" t="str">
        <v>{"InfraID":"Edge-Pi4","device":"docker0","instance":"129.127.231.125:9100","job":"node","label":"Network Receive Rate (Bytes/Sec)"}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</row>
    <row r="544" spans="1:50" x14ac:dyDescent="0.2">
      <c r="A544" t="str">
        <v>{"InfraID":"Edge-Pi4","device":"docker0","instance":"129.127.231.162:9100","job":"node","label":"Network Receive Rate (Bytes/Sec)"}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</row>
    <row r="545" spans="1:50" x14ac:dyDescent="0.2">
      <c r="A545" t="str">
        <v>{"InfraID":"Edge-Pi4","device":"docker0","instance":"129.127.231.168:9100","job":"node","label":"Network Receive Rate (Bytes/Sec)"}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</row>
    <row r="546" spans="1:50" x14ac:dyDescent="0.2">
      <c r="A546" t="str">
        <v>{"InfraID":"Edge-Pi4","device":"docker0","instance":"129.127.231.53:9100","job":"node","label":"Network Receive Rate (Bytes/Sec)"}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</row>
    <row r="547" spans="1:50" x14ac:dyDescent="0.2">
      <c r="A547" t="str">
        <v>{"InfraID":"Edge-Pi4","device":"eno1","instance":"129.127.231.53:9100","job":"node","label":"Network Receive Rate (Bytes/Sec)"}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</row>
    <row r="548" spans="1:50" x14ac:dyDescent="0.2">
      <c r="A548" t="str">
        <v>{"InfraID":"Edge-Pi4","device":"enp5s0","instance":"129.127.231.53:9100","job":"node","label":"Network Receive Rate (Bytes/Sec)"}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</row>
    <row r="549" spans="1:50" x14ac:dyDescent="0.2">
      <c r="A549" t="str">
        <v>{"InfraID":"Edge-Pi4","device":"eth0","instance":"129.127.230.61:9100","job":"node","label":"Network Receive Rate (Bytes/Sec)"}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</row>
    <row r="550" spans="1:50" x14ac:dyDescent="0.2">
      <c r="A550" t="str">
        <v>{"InfraID":"Edge-Pi4","device":"eth0","instance":"129.127.231.125:9100","job":"node","label":"Network Receive Rate (Bytes/Sec)"}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50" x14ac:dyDescent="0.2">
      <c r="A551" t="str">
        <v>{"InfraID":"Edge-Pi4","device":"eth0","instance":"129.127.231.162:9100","job":"node","label":"Network Receive Rate (Bytes/Sec)"}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</row>
    <row r="552" spans="1:50" x14ac:dyDescent="0.2">
      <c r="A552" t="str">
        <v>{"InfraID":"Edge-Pi4","device":"eth0","instance":"129.127.231.168:9100","job":"node","label":"Network Receive Rate (Bytes/Sec)"}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50" x14ac:dyDescent="0.2">
      <c r="A553" t="str">
        <v>{"InfraID":"Edge-Pi4","device":"lo","instance":"129.127.230.61:9100","job":"node","label":"Network Receive Rate (Bytes/Sec)"}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22.486583354780901</v>
      </c>
      <c r="S553">
        <v>22.486583354780901</v>
      </c>
      <c r="T553">
        <v>22.486583354780901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50" x14ac:dyDescent="0.2">
      <c r="A554" t="str">
        <v>{"InfraID":"Edge-Pi4","device":"lo","instance":"129.127.231.125:9100","job":"node","label":"Network Receive Rate (Bytes/Sec)"}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50" x14ac:dyDescent="0.2">
      <c r="A555" t="str">
        <v>{"InfraID":"Edge-Pi4","device":"lo","instance":"129.127.231.162:9100","job":"node","label":"Network Receive Rate (Bytes/Sec)"}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0.65228670965829005</v>
      </c>
      <c r="U555">
        <v>0.65228670965829005</v>
      </c>
      <c r="V555">
        <v>0.65228670965829005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50" x14ac:dyDescent="0.2">
      <c r="A556" t="str">
        <v>{"InfraID":"Edge-Pi4","device":"lo","instance":"129.127.231.168:9100","job":"node","label":"Network Receive Rate (Bytes/Sec)"}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0.65229154467085204</v>
      </c>
      <c r="AB556">
        <v>0.65229154467085204</v>
      </c>
      <c r="AC556">
        <v>0.65229154467085204</v>
      </c>
      <c r="AD556">
        <v>0.65229154467085204</v>
      </c>
      <c r="AE556">
        <v>0.65229154467085204</v>
      </c>
      <c r="AF556">
        <v>0.65229154467085204</v>
      </c>
      <c r="AG556">
        <v>0.65229154467085204</v>
      </c>
      <c r="AH556">
        <v>0.65229154467085204</v>
      </c>
      <c r="AI556">
        <v>0.65229154467085204</v>
      </c>
      <c r="AJ556">
        <v>0.65229154467085204</v>
      </c>
      <c r="AK556">
        <v>0.65229154467085204</v>
      </c>
      <c r="AL556">
        <v>0.65229154467085204</v>
      </c>
    </row>
    <row r="557" spans="1:50" x14ac:dyDescent="0.2">
      <c r="A557" t="str">
        <v>{"InfraID":"Edge-Pi4","device":"lo","instance":"129.127.231.53:9100","job":"node","label":"Network Receive Rate (Bytes/Sec)"}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16.946042865482401</v>
      </c>
      <c r="T557">
        <v>16.946042865482401</v>
      </c>
      <c r="U557">
        <v>16.946042865482401</v>
      </c>
      <c r="V557">
        <v>16.946042865482401</v>
      </c>
      <c r="W557">
        <v>16.946042865482401</v>
      </c>
      <c r="X557">
        <v>16.946042865482401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50" x14ac:dyDescent="0.2">
      <c r="A558" s="2" t="str">
        <v>{"InfraID":"Edge-Pi4","device":"wlan0","instance":"129.127.230.61:9100","job":"node","label":"Network Receive Rate (Bytes/Sec)"}</v>
      </c>
      <c r="B558" s="2">
        <v>17040.373499333</v>
      </c>
      <c r="C558" s="2">
        <v>17040.373499333</v>
      </c>
      <c r="D558" s="2">
        <v>17040.373499333</v>
      </c>
      <c r="E558" s="2">
        <v>17040.373499333</v>
      </c>
      <c r="F558" s="2">
        <v>17040.373499333</v>
      </c>
      <c r="G558" s="2">
        <v>17040.373499333</v>
      </c>
      <c r="H558" s="2">
        <v>17040.373499333</v>
      </c>
      <c r="I558" s="2">
        <v>17040.373499333</v>
      </c>
      <c r="J558" s="2">
        <v>17040.373499333</v>
      </c>
      <c r="K558" s="2">
        <v>17040.373499333</v>
      </c>
      <c r="L558" s="2">
        <v>17040.373499333</v>
      </c>
      <c r="M558" s="2">
        <v>17040.373499333</v>
      </c>
      <c r="N558" s="2">
        <v>17040.373499333</v>
      </c>
      <c r="O558" s="2">
        <v>17040.373499333</v>
      </c>
      <c r="P558" s="2">
        <v>17040.373499333</v>
      </c>
      <c r="Q558" s="2">
        <v>17040.373499333</v>
      </c>
      <c r="R558" s="2">
        <v>34912.446261927202</v>
      </c>
      <c r="S558" s="2">
        <v>34912.446261927202</v>
      </c>
      <c r="T558" s="2">
        <v>34912.446261927202</v>
      </c>
      <c r="U558" s="2">
        <v>19969.0666666666</v>
      </c>
      <c r="V558" s="2">
        <v>19969.0666666666</v>
      </c>
      <c r="W558" s="2">
        <v>19969.0666666666</v>
      </c>
      <c r="X558" s="2">
        <v>19969.0666666666</v>
      </c>
      <c r="Y558" s="2">
        <v>19969.0666666666</v>
      </c>
      <c r="Z558" s="2">
        <v>19969.0666666666</v>
      </c>
      <c r="AA558" s="2">
        <v>15476.466860135401</v>
      </c>
      <c r="AB558" s="2">
        <v>15476.466860135401</v>
      </c>
      <c r="AC558" s="2">
        <v>15476.466860135401</v>
      </c>
      <c r="AD558" s="2">
        <v>15476.466860135401</v>
      </c>
      <c r="AE558" s="2">
        <v>15476.466860135401</v>
      </c>
      <c r="AF558" s="2">
        <v>15476.466860135401</v>
      </c>
      <c r="AG558" s="2">
        <v>15476.466860135401</v>
      </c>
      <c r="AH558" s="2">
        <v>15476.466860135401</v>
      </c>
      <c r="AI558" s="2">
        <v>15476.466860135401</v>
      </c>
      <c r="AJ558" s="2">
        <v>15476.466860135401</v>
      </c>
      <c r="AK558" s="2">
        <v>15476.466860135401</v>
      </c>
      <c r="AL558" s="2">
        <v>15476.466860135401</v>
      </c>
      <c r="AN558" s="1">
        <f>MEDIAN(B558:AL558)</f>
        <v>17040.373499333</v>
      </c>
      <c r="AO558" s="1">
        <f>AVERAGE(B558:AL558)</f>
        <v>18457.170732344166</v>
      </c>
      <c r="AP558" s="1">
        <f>MIN(B558:AL558)</f>
        <v>15476.466860135401</v>
      </c>
      <c r="AQ558" s="1">
        <f>MAX(B558:AL558)</f>
        <v>34912.446261927202</v>
      </c>
      <c r="AR558" s="1">
        <f>STDEV(B558:AL558)</f>
        <v>5176.8057274676321</v>
      </c>
      <c r="AT558" s="1">
        <f>MEDIAN(B558:AL561)</f>
        <v>13289.986648865101</v>
      </c>
      <c r="AU558" s="1">
        <f>AVERAGE(B558:AL561)</f>
        <v>15916.135757625008</v>
      </c>
      <c r="AV558" s="1">
        <f>MIN(B558:AL561)</f>
        <v>10247.200000000001</v>
      </c>
      <c r="AW558" s="1">
        <f>MAX(B558:AL561)</f>
        <v>34912.446261927202</v>
      </c>
      <c r="AX558">
        <f>STDEV(B558:AL561)</f>
        <v>6449.554111950064</v>
      </c>
    </row>
    <row r="559" spans="1:50" x14ac:dyDescent="0.2">
      <c r="A559" s="2" t="str">
        <v>{"InfraID":"Edge-Pi4","device":"wlan0","instance":"129.127.231.125:9100","job":"node","label":"Network Receive Rate (Bytes/Sec)"}</v>
      </c>
      <c r="B559" s="2">
        <v>10309.340989517201</v>
      </c>
      <c r="C559" s="2">
        <v>10309.340989517201</v>
      </c>
      <c r="D559" s="2">
        <v>10309.340989517201</v>
      </c>
      <c r="E559" s="2">
        <v>10309.340989517201</v>
      </c>
      <c r="F559" s="2">
        <v>10309.340989517201</v>
      </c>
      <c r="G559" s="2">
        <v>10309.340989517201</v>
      </c>
      <c r="H559" s="2">
        <v>10309.340989517201</v>
      </c>
      <c r="I559" s="2">
        <v>10309.340989517201</v>
      </c>
      <c r="J559" s="2">
        <v>10309.340989517201</v>
      </c>
      <c r="K559" s="2">
        <v>10309.340989517201</v>
      </c>
      <c r="L559" s="2">
        <v>10309.340989517201</v>
      </c>
      <c r="M559" s="2">
        <v>10309.340989517201</v>
      </c>
      <c r="N559" s="2">
        <v>10309.340989517201</v>
      </c>
      <c r="O559" s="2">
        <v>10309.340989517201</v>
      </c>
      <c r="P559" s="2">
        <v>10309.340989517201</v>
      </c>
      <c r="Q559" s="2">
        <v>10309.340989517201</v>
      </c>
      <c r="R559" s="2">
        <v>10309.340989517201</v>
      </c>
      <c r="S559" s="2">
        <v>10309.340989517201</v>
      </c>
      <c r="T559" s="2">
        <v>10309.340989517201</v>
      </c>
      <c r="U559" s="2">
        <v>10309.340989517201</v>
      </c>
      <c r="V559" s="2">
        <v>10309.340989517201</v>
      </c>
      <c r="W559" s="2">
        <v>10309.340989517201</v>
      </c>
      <c r="X559" s="2">
        <v>10309.340989517201</v>
      </c>
      <c r="Y559" s="2">
        <v>10309.340989517201</v>
      </c>
      <c r="Z559" s="2">
        <v>10309.340989517201</v>
      </c>
      <c r="AA559" s="2">
        <v>10309.340989517201</v>
      </c>
      <c r="AB559" s="2">
        <v>10309.340989517201</v>
      </c>
      <c r="AC559" s="2">
        <v>10309.340989517201</v>
      </c>
      <c r="AD559" s="2">
        <v>10309.340989517201</v>
      </c>
      <c r="AE559" s="2">
        <v>10309.340989517201</v>
      </c>
      <c r="AF559" s="2">
        <v>10309.340989517201</v>
      </c>
      <c r="AG559" s="2">
        <v>10309.340989517201</v>
      </c>
      <c r="AH559" s="2">
        <v>10309.340989517201</v>
      </c>
      <c r="AI559" s="2">
        <v>10309.340989517201</v>
      </c>
      <c r="AJ559" s="2">
        <v>10309.340989517201</v>
      </c>
      <c r="AK559" s="2">
        <v>10309.340989517201</v>
      </c>
      <c r="AL559" s="2">
        <v>10309.340989517201</v>
      </c>
      <c r="AN559" s="1">
        <f t="shared" ref="AN559:AN561" si="150">MEDIAN(B559:AL559)</f>
        <v>10309.340989517201</v>
      </c>
      <c r="AO559" s="1">
        <f t="shared" ref="AO559:AO561" si="151">AVERAGE(B559:AL559)</f>
        <v>10309.340989517204</v>
      </c>
      <c r="AP559" s="1">
        <f t="shared" ref="AP559:AP561" si="152">MIN(B559:AL559)</f>
        <v>10309.340989517201</v>
      </c>
      <c r="AQ559" s="1">
        <f t="shared" ref="AQ559:AQ561" si="153">MAX(B559:AL559)</f>
        <v>10309.340989517201</v>
      </c>
      <c r="AR559" s="1">
        <f t="shared" ref="AR559:AR561" si="154">STDEV(B559:AL559)</f>
        <v>3.6881601956327473E-12</v>
      </c>
    </row>
    <row r="560" spans="1:50" x14ac:dyDescent="0.2">
      <c r="A560" s="2" t="str">
        <v>{"InfraID":"Edge-Pi4","device":"wlan0","instance":"129.127.231.162:9100","job":"node","label":"Network Receive Rate (Bytes/Sec)"}</v>
      </c>
      <c r="B560" s="2">
        <v>17574.097551211002</v>
      </c>
      <c r="C560" s="2">
        <v>17574.097551211002</v>
      </c>
      <c r="D560" s="2">
        <v>17574.097551211002</v>
      </c>
      <c r="E560" s="2">
        <v>17574.097551211002</v>
      </c>
      <c r="F560" s="2">
        <v>17574.097551211002</v>
      </c>
      <c r="G560" s="2">
        <v>17574.097551211002</v>
      </c>
      <c r="H560" s="2">
        <v>17574.097551211002</v>
      </c>
      <c r="I560" s="2">
        <v>17574.097551211002</v>
      </c>
      <c r="J560" s="2">
        <v>17574.097551211002</v>
      </c>
      <c r="K560" s="2">
        <v>17574.097551211002</v>
      </c>
      <c r="L560" s="2">
        <v>17574.097551211002</v>
      </c>
      <c r="M560" s="2">
        <v>17574.097551211002</v>
      </c>
      <c r="N560" s="2">
        <v>17574.097551211002</v>
      </c>
      <c r="O560" s="2">
        <v>17574.097551211002</v>
      </c>
      <c r="P560" s="2">
        <v>17574.097551211002</v>
      </c>
      <c r="Q560" s="2">
        <v>17574.097551211002</v>
      </c>
      <c r="R560" s="2">
        <v>17574.097551211002</v>
      </c>
      <c r="S560" s="2">
        <v>17574.097551211002</v>
      </c>
      <c r="T560" s="2">
        <v>30760.232747757698</v>
      </c>
      <c r="U560" s="2">
        <v>30760.232747757698</v>
      </c>
      <c r="V560" s="2">
        <v>30760.232747757698</v>
      </c>
      <c r="W560" s="2">
        <v>18496.9955935371</v>
      </c>
      <c r="X560" s="2">
        <v>18496.9955935371</v>
      </c>
      <c r="Y560" s="2">
        <v>18496.9955935371</v>
      </c>
      <c r="Z560" s="2">
        <v>10247.200000000001</v>
      </c>
      <c r="AA560" s="2">
        <v>10247.200000000001</v>
      </c>
      <c r="AB560" s="2">
        <v>10247.200000000001</v>
      </c>
      <c r="AC560" s="2">
        <v>10247.200000000001</v>
      </c>
      <c r="AD560" s="2">
        <v>10247.200000000001</v>
      </c>
      <c r="AE560" s="2">
        <v>10247.200000000001</v>
      </c>
      <c r="AF560" s="2">
        <v>10247.200000000001</v>
      </c>
      <c r="AG560" s="2">
        <v>10247.200000000001</v>
      </c>
      <c r="AH560" s="2">
        <v>10247.200000000001</v>
      </c>
      <c r="AI560" s="2">
        <v>10247.200000000001</v>
      </c>
      <c r="AJ560" s="2">
        <v>10247.200000000001</v>
      </c>
      <c r="AK560" s="2">
        <v>10247.200000000001</v>
      </c>
      <c r="AL560" s="2">
        <v>10247.200000000001</v>
      </c>
      <c r="AN560" s="1">
        <f t="shared" si="150"/>
        <v>17574.097551211002</v>
      </c>
      <c r="AO560" s="1">
        <f t="shared" si="151"/>
        <v>16143.757863396819</v>
      </c>
      <c r="AP560" s="1">
        <f t="shared" si="152"/>
        <v>10247.200000000001</v>
      </c>
      <c r="AQ560" s="1">
        <f t="shared" si="153"/>
        <v>30760.232747757698</v>
      </c>
      <c r="AR560" s="1">
        <f t="shared" si="154"/>
        <v>5643.0020995964978</v>
      </c>
    </row>
    <row r="561" spans="1:50" x14ac:dyDescent="0.2">
      <c r="A561" s="2" t="str">
        <v>{"InfraID":"Edge-Pi4","device":"wlan0","instance":"129.127.231.168:9100","job":"node","label":"Network Receive Rate (Bytes/Sec)"}</v>
      </c>
      <c r="B561" s="2">
        <v>13289.986648865101</v>
      </c>
      <c r="C561" s="2">
        <v>13289.986648865101</v>
      </c>
      <c r="D561" s="2">
        <v>13289.986648865101</v>
      </c>
      <c r="E561" s="2">
        <v>13289.986648865101</v>
      </c>
      <c r="F561" s="2">
        <v>13289.986648865101</v>
      </c>
      <c r="G561" s="2">
        <v>13289.986648865101</v>
      </c>
      <c r="H561" s="2">
        <v>13289.986648865101</v>
      </c>
      <c r="I561" s="2">
        <v>13289.986648865101</v>
      </c>
      <c r="J561" s="2">
        <v>13289.986648865101</v>
      </c>
      <c r="K561" s="2">
        <v>13289.986648865101</v>
      </c>
      <c r="L561" s="2">
        <v>13289.986648865101</v>
      </c>
      <c r="M561" s="2">
        <v>13289.986648865101</v>
      </c>
      <c r="N561" s="2">
        <v>13289.986648865101</v>
      </c>
      <c r="O561" s="2">
        <v>13289.986648865101</v>
      </c>
      <c r="P561" s="2">
        <v>13289.986648865101</v>
      </c>
      <c r="Q561" s="2">
        <v>13289.986648865101</v>
      </c>
      <c r="R561" s="2">
        <v>13289.986648865101</v>
      </c>
      <c r="S561" s="2">
        <v>13289.986648865101</v>
      </c>
      <c r="T561" s="2">
        <v>13289.986648865101</v>
      </c>
      <c r="U561" s="2">
        <v>13289.986648865101</v>
      </c>
      <c r="V561" s="2">
        <v>13289.986648865101</v>
      </c>
      <c r="W561" s="2">
        <v>13289.986648865101</v>
      </c>
      <c r="X561" s="2">
        <v>13289.986648865101</v>
      </c>
      <c r="Y561" s="2">
        <v>13289.986648865101</v>
      </c>
      <c r="Z561" s="2">
        <v>13289.986648865101</v>
      </c>
      <c r="AA561" s="2">
        <v>30138.204271027102</v>
      </c>
      <c r="AB561" s="2">
        <v>30138.204271027102</v>
      </c>
      <c r="AC561" s="2">
        <v>30138.204271027102</v>
      </c>
      <c r="AD561" s="2">
        <v>30138.204271027102</v>
      </c>
      <c r="AE561" s="2">
        <v>30138.204271027102</v>
      </c>
      <c r="AF561" s="2">
        <v>30138.204271027102</v>
      </c>
      <c r="AG561" s="2">
        <v>30138.204271027102</v>
      </c>
      <c r="AH561" s="2">
        <v>30138.204271027102</v>
      </c>
      <c r="AI561" s="2">
        <v>30138.204271027102</v>
      </c>
      <c r="AJ561" s="2">
        <v>30138.204271027102</v>
      </c>
      <c r="AK561" s="2">
        <v>30138.204271027102</v>
      </c>
      <c r="AL561" s="2">
        <v>30138.204271027102</v>
      </c>
      <c r="AN561" s="1">
        <f t="shared" si="150"/>
        <v>13289.986648865101</v>
      </c>
      <c r="AO561" s="1">
        <f t="shared" si="151"/>
        <v>18754.273445241972</v>
      </c>
      <c r="AP561" s="1">
        <f t="shared" si="152"/>
        <v>13289.986648865101</v>
      </c>
      <c r="AQ561" s="1">
        <f t="shared" si="153"/>
        <v>30138.204271027102</v>
      </c>
      <c r="AR561" s="1">
        <f t="shared" si="154"/>
        <v>7995.8102351265916</v>
      </c>
    </row>
    <row r="562" spans="1:50" x14ac:dyDescent="0.2">
      <c r="A562" s="4" t="str">
        <v>{"InfraID":"Edge-Pi4","device":"wlp6s0","instance":"129.127.231.53:9100","job":"node","label":"Network Receive Rate (Bytes/Sec)"}</v>
      </c>
      <c r="B562" s="4">
        <v>10717.299859785</v>
      </c>
      <c r="C562" s="4">
        <v>10717.299859785</v>
      </c>
      <c r="D562" s="4">
        <v>10717.299859785</v>
      </c>
      <c r="E562" s="4">
        <v>10717.299859785</v>
      </c>
      <c r="F562" s="4">
        <v>10717.299859785</v>
      </c>
      <c r="G562" s="4">
        <v>10717.299859785</v>
      </c>
      <c r="H562" s="4">
        <v>10717.299859785</v>
      </c>
      <c r="I562" s="4">
        <v>10717.299859785</v>
      </c>
      <c r="J562" s="4">
        <v>10717.299859785</v>
      </c>
      <c r="K562" s="4">
        <v>10717.299859785</v>
      </c>
      <c r="L562" s="4">
        <v>10717.299859785</v>
      </c>
      <c r="M562" s="4">
        <v>10717.299859785</v>
      </c>
      <c r="N562" s="4">
        <v>10717.299859785</v>
      </c>
      <c r="O562" s="4">
        <v>10717.299859785</v>
      </c>
      <c r="P562" s="4">
        <v>10717.299859785</v>
      </c>
      <c r="Q562" s="4">
        <v>10717.299859785</v>
      </c>
      <c r="R562" s="4">
        <v>10717.299859785</v>
      </c>
      <c r="S562" s="4">
        <v>26901.567842548498</v>
      </c>
      <c r="T562" s="4">
        <v>26901.567842548498</v>
      </c>
      <c r="U562" s="4">
        <v>26901.567842548498</v>
      </c>
      <c r="V562" s="4">
        <v>26901.567842548498</v>
      </c>
      <c r="W562" s="4">
        <v>26901.567842548498</v>
      </c>
      <c r="X562" s="4">
        <v>26901.567842548498</v>
      </c>
      <c r="Y562" s="4">
        <v>8303.9997331287304</v>
      </c>
      <c r="Z562" s="4">
        <v>8303.9997331287304</v>
      </c>
      <c r="AA562" s="4">
        <v>8303.9997331287304</v>
      </c>
      <c r="AB562" s="4">
        <v>8303.9997331287304</v>
      </c>
      <c r="AC562" s="4">
        <v>8303.9997331287304</v>
      </c>
      <c r="AD562" s="4">
        <v>8303.9997331287304</v>
      </c>
      <c r="AE562" s="4">
        <v>8303.9997331287304</v>
      </c>
      <c r="AF562" s="4">
        <v>8303.9997331287304</v>
      </c>
      <c r="AG562" s="4">
        <v>8303.9997331287304</v>
      </c>
      <c r="AH562" s="4">
        <v>8303.9997331287304</v>
      </c>
      <c r="AI562" s="4">
        <v>8303.9997331287304</v>
      </c>
      <c r="AJ562" s="4">
        <v>8303.9997331287304</v>
      </c>
      <c r="AK562" s="4">
        <v>8303.9997331287304</v>
      </c>
      <c r="AL562" s="4">
        <v>8303.9997331287304</v>
      </c>
      <c r="AT562" s="1">
        <f>MEDIAN($B562:$AL562)</f>
        <v>10717.299859785</v>
      </c>
      <c r="AU562" s="1">
        <f>AVERAGE($B562:$AL562)</f>
        <v>12428.63516041724</v>
      </c>
      <c r="AV562" s="1">
        <f>MIN($B562:$AL562)</f>
        <v>8303.9997331287304</v>
      </c>
      <c r="AW562" s="1">
        <f>MAX($B562:$AL562)</f>
        <v>26901.567842548498</v>
      </c>
      <c r="AX562" s="1">
        <f>STDEV($B562:$AL562)</f>
        <v>6550.5697185051358</v>
      </c>
    </row>
    <row r="563" spans="1:50" x14ac:dyDescent="0.2">
      <c r="A563" t="str">
        <v>{"InfraID":"Edge-Pi4","device":"docker0","instance":"129.127.230.61:9100","job":"node","label":"Network Send Rate (Bytes/Sec)"}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2.4783856177376098</v>
      </c>
      <c r="S563">
        <v>2.4783856177376098</v>
      </c>
      <c r="T563">
        <v>2.4783856177376098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50" x14ac:dyDescent="0.2">
      <c r="A564" t="str">
        <v>{"InfraID":"Edge-Pi4","device":"docker0","instance":"129.127.231.125:9100","job":"node","label":"Network Send Rate (Bytes/Sec)"}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</row>
    <row r="565" spans="1:50" x14ac:dyDescent="0.2">
      <c r="A565" t="str">
        <v>{"InfraID":"Edge-Pi4","device":"docker0","instance":"129.127.231.162:9100","job":"node","label":"Network Send Rate (Bytes/Sec)"}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1.92721073308131</v>
      </c>
      <c r="U565">
        <v>1.92721073308131</v>
      </c>
      <c r="V565">
        <v>1.92721073308131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50" x14ac:dyDescent="0.2">
      <c r="A566" t="str">
        <v>{"InfraID":"Edge-Pi4","device":"docker0","instance":"129.127.231.168:9100","job":"node","label":"Network Send Rate (Bytes/Sec)"}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1.92722501834569</v>
      </c>
      <c r="AB566">
        <v>1.92722501834569</v>
      </c>
      <c r="AC566">
        <v>1.92722501834569</v>
      </c>
      <c r="AD566">
        <v>1.92722501834569</v>
      </c>
      <c r="AE566">
        <v>1.92722501834569</v>
      </c>
      <c r="AF566">
        <v>1.92722501834569</v>
      </c>
      <c r="AG566">
        <v>1.92722501834569</v>
      </c>
      <c r="AH566">
        <v>1.92722501834569</v>
      </c>
      <c r="AI566">
        <v>1.92722501834569</v>
      </c>
      <c r="AJ566">
        <v>1.92722501834569</v>
      </c>
      <c r="AK566">
        <v>1.92722501834569</v>
      </c>
      <c r="AL566">
        <v>1.92722501834569</v>
      </c>
    </row>
    <row r="567" spans="1:50" x14ac:dyDescent="0.2">
      <c r="A567" t="str">
        <v>{"InfraID":"Edge-Pi4","device":"docker0","instance":"129.127.231.53:9100","job":"node","label":"Network Send Rate (Bytes/Sec)"}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5.4207322158285303</v>
      </c>
      <c r="T567">
        <v>5.4207322158285303</v>
      </c>
      <c r="U567">
        <v>5.4207322158285303</v>
      </c>
      <c r="V567">
        <v>5.4207322158285303</v>
      </c>
      <c r="W567">
        <v>5.4207322158285303</v>
      </c>
      <c r="X567">
        <v>5.4207322158285303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50" x14ac:dyDescent="0.2">
      <c r="A568" t="str">
        <v>{"InfraID":"Edge-Pi4","device":"eno1","instance":"129.127.231.53:9100","job":"node","label":"Network Send Rate (Bytes/Sec)"}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</row>
    <row r="569" spans="1:50" x14ac:dyDescent="0.2">
      <c r="A569" t="str">
        <v>{"InfraID":"Edge-Pi4","device":"enp5s0","instance":"129.127.231.53:9100","job":"node","label":"Network Send Rate (Bytes/Sec)"}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</row>
    <row r="570" spans="1:50" x14ac:dyDescent="0.2">
      <c r="A570" t="str">
        <v>{"InfraID":"Edge-Pi4","device":"eth0","instance":"129.127.230.61:9100","job":"node","label":"Network Send Rate (Bytes/Sec)"}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</row>
    <row r="571" spans="1:50" x14ac:dyDescent="0.2">
      <c r="A571" t="str">
        <v>{"InfraID":"Edge-Pi4","device":"eth0","instance":"129.127.231.125:9100","job":"node","label":"Network Send Rate (Bytes/Sec)"}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50" x14ac:dyDescent="0.2">
      <c r="A572" t="str">
        <v>{"InfraID":"Edge-Pi4","device":"eth0","instance":"129.127.231.162:9100","job":"node","label":"Network Send Rate (Bytes/Sec)"}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50" x14ac:dyDescent="0.2">
      <c r="A573" t="str">
        <v>{"InfraID":"Edge-Pi4","device":"eth0","instance":"129.127.231.168:9100","job":"node","label":"Network Send Rate (Bytes/Sec)"}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50" x14ac:dyDescent="0.2">
      <c r="A574" t="str">
        <v>{"InfraID":"Edge-Pi4","device":"lo","instance":"129.127.230.61:9100","job":"node","label":"Network Send Rate (Bytes/Sec)"}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22.486583354780901</v>
      </c>
      <c r="S574">
        <v>22.486583354780901</v>
      </c>
      <c r="T574">
        <v>22.486583354780901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50" x14ac:dyDescent="0.2">
      <c r="A575" t="str">
        <v>{"InfraID":"Edge-Pi4","device":"lo","instance":"129.127.231.125:9100","job":"node","label":"Network Send Rate (Bytes/Sec)"}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50" x14ac:dyDescent="0.2">
      <c r="A576" t="str">
        <v>{"InfraID":"Edge-Pi4","device":"lo","instance":"129.127.231.162:9100","job":"node","label":"Network Send Rate (Bytes/Sec)"}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0.65228670965829005</v>
      </c>
      <c r="U576">
        <v>0.65228670965829005</v>
      </c>
      <c r="V576">
        <v>0.65228670965829005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56" x14ac:dyDescent="0.2">
      <c r="A577" t="str">
        <v>{"InfraID":"Edge-Pi4","device":"lo","instance":"129.127.231.168:9100","job":"node","label":"Network Send Rate (Bytes/Sec)"}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0.65229154467085204</v>
      </c>
      <c r="AB577">
        <v>0.65229154467085204</v>
      </c>
      <c r="AC577">
        <v>0.65229154467085204</v>
      </c>
      <c r="AD577">
        <v>0.65229154467085204</v>
      </c>
      <c r="AE577">
        <v>0.65229154467085204</v>
      </c>
      <c r="AF577">
        <v>0.65229154467085204</v>
      </c>
      <c r="AG577">
        <v>0.65229154467085204</v>
      </c>
      <c r="AH577">
        <v>0.65229154467085204</v>
      </c>
      <c r="AI577">
        <v>0.65229154467085204</v>
      </c>
      <c r="AJ577">
        <v>0.65229154467085204</v>
      </c>
      <c r="AK577">
        <v>0.65229154467085204</v>
      </c>
      <c r="AL577">
        <v>0.65229154467085204</v>
      </c>
    </row>
    <row r="578" spans="1:56" x14ac:dyDescent="0.2">
      <c r="A578" t="str">
        <v>{"InfraID":"Edge-Pi4","device":"lo","instance":"129.127.231.53:9100","job":"node","label":"Network Send Rate (Bytes/Sec)"}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16.946042865482401</v>
      </c>
      <c r="T578">
        <v>16.946042865482401</v>
      </c>
      <c r="U578">
        <v>16.946042865482401</v>
      </c>
      <c r="V578">
        <v>16.946042865482401</v>
      </c>
      <c r="W578">
        <v>16.946042865482401</v>
      </c>
      <c r="X578">
        <v>16.946042865482401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56" x14ac:dyDescent="0.2">
      <c r="A579" s="2" t="str">
        <v>{"InfraID":"Edge-Pi4","device":"wlan0","instance":"129.127.230.61:9100","job":"node","label":"Network Send Rate (Bytes/Sec)"}</v>
      </c>
      <c r="B579" s="2">
        <v>29264.606491774099</v>
      </c>
      <c r="C579" s="2">
        <v>29264.606491774099</v>
      </c>
      <c r="D579" s="2">
        <v>29264.606491774099</v>
      </c>
      <c r="E579" s="2">
        <v>29264.606491774099</v>
      </c>
      <c r="F579" s="2">
        <v>29264.606491774099</v>
      </c>
      <c r="G579" s="2">
        <v>29264.606491774099</v>
      </c>
      <c r="H579" s="2">
        <v>29264.606491774099</v>
      </c>
      <c r="I579" s="2">
        <v>29264.606491774099</v>
      </c>
      <c r="J579" s="2">
        <v>29264.606491774099</v>
      </c>
      <c r="K579" s="2">
        <v>29264.606491774099</v>
      </c>
      <c r="L579" s="2">
        <v>29264.606491774099</v>
      </c>
      <c r="M579" s="2">
        <v>29264.606491774099</v>
      </c>
      <c r="N579" s="2">
        <v>29264.606491774099</v>
      </c>
      <c r="O579" s="2">
        <v>29264.606491774099</v>
      </c>
      <c r="P579" s="2">
        <v>29264.606491774099</v>
      </c>
      <c r="Q579" s="2">
        <v>29264.606491774099</v>
      </c>
      <c r="R579" s="2">
        <v>27632.236171084802</v>
      </c>
      <c r="S579" s="2">
        <v>27632.236171084802</v>
      </c>
      <c r="T579" s="2">
        <v>27632.236171084802</v>
      </c>
      <c r="U579" s="2">
        <v>33192.933333333298</v>
      </c>
      <c r="V579" s="2">
        <v>33192.933333333298</v>
      </c>
      <c r="W579" s="2">
        <v>33192.933333333298</v>
      </c>
      <c r="X579" s="2">
        <v>33192.933333333298</v>
      </c>
      <c r="Y579" s="2">
        <v>33192.933333333298</v>
      </c>
      <c r="Z579" s="2">
        <v>33192.933333333298</v>
      </c>
      <c r="AA579" s="2">
        <v>27241.936021881898</v>
      </c>
      <c r="AB579" s="2">
        <v>27241.936021881898</v>
      </c>
      <c r="AC579" s="2">
        <v>27241.936021881898</v>
      </c>
      <c r="AD579" s="2">
        <v>27241.936021881898</v>
      </c>
      <c r="AE579" s="2">
        <v>27241.936021881898</v>
      </c>
      <c r="AF579" s="2">
        <v>27241.936021881898</v>
      </c>
      <c r="AG579" s="2">
        <v>27241.936021881898</v>
      </c>
      <c r="AH579" s="2">
        <v>27241.936021881898</v>
      </c>
      <c r="AI579" s="2">
        <v>27241.936021881898</v>
      </c>
      <c r="AJ579" s="2">
        <v>27241.936021881898</v>
      </c>
      <c r="AK579" s="2">
        <v>27241.936021881898</v>
      </c>
      <c r="AL579" s="2">
        <v>27241.936021881898</v>
      </c>
      <c r="AN579" s="1">
        <f>MEDIAN(B579:AL579)</f>
        <v>29264.606491774099</v>
      </c>
      <c r="AO579" s="1">
        <f>AVERAGE(B579:AL579)</f>
        <v>29113.276882276285</v>
      </c>
      <c r="AP579" s="1">
        <f>MIN(B579:AL579)</f>
        <v>27241.936021881898</v>
      </c>
      <c r="AQ579" s="1">
        <f>MAX(B579:AL579)</f>
        <v>33192.933333333298</v>
      </c>
      <c r="AR579" s="1">
        <f>STDEV(B579:AL579)</f>
        <v>2033.2748291943947</v>
      </c>
      <c r="AT579" s="1">
        <f>MEDIAN(B579:AL582)</f>
        <v>24888.4512683578</v>
      </c>
      <c r="AU579" s="1">
        <f>AVERAGE(B579:AL582)</f>
        <v>24921.346746814743</v>
      </c>
      <c r="AV579" s="1">
        <f>MIN(B579:AL582)</f>
        <v>18484.733333333301</v>
      </c>
      <c r="AW579" s="1">
        <f>MAX(B579:AL582)</f>
        <v>33192.933333333298</v>
      </c>
      <c r="AX579">
        <f>STDEV(B579:AL582)</f>
        <v>4826.3937875446609</v>
      </c>
    </row>
    <row r="580" spans="1:56" x14ac:dyDescent="0.2">
      <c r="A580" s="2" t="str">
        <v>{"InfraID":"Edge-Pi4","device":"wlan0","instance":"129.127.231.125:9100","job":"node","label":"Network Send Rate (Bytes/Sec)"}</v>
      </c>
      <c r="B580" s="2">
        <v>18860.052079855701</v>
      </c>
      <c r="C580" s="2">
        <v>18860.052079855701</v>
      </c>
      <c r="D580" s="2">
        <v>18860.052079855701</v>
      </c>
      <c r="E580" s="2">
        <v>18860.052079855701</v>
      </c>
      <c r="F580" s="2">
        <v>18860.052079855701</v>
      </c>
      <c r="G580" s="2">
        <v>18860.052079855701</v>
      </c>
      <c r="H580" s="2">
        <v>18860.052079855701</v>
      </c>
      <c r="I580" s="2">
        <v>18860.052079855701</v>
      </c>
      <c r="J580" s="2">
        <v>18860.052079855701</v>
      </c>
      <c r="K580" s="2">
        <v>18860.052079855701</v>
      </c>
      <c r="L580" s="2">
        <v>18860.052079855701</v>
      </c>
      <c r="M580" s="2">
        <v>18860.052079855701</v>
      </c>
      <c r="N580" s="2">
        <v>18860.052079855701</v>
      </c>
      <c r="O580" s="2">
        <v>18860.052079855701</v>
      </c>
      <c r="P580" s="2">
        <v>18860.052079855701</v>
      </c>
      <c r="Q580" s="2">
        <v>18860.052079855701</v>
      </c>
      <c r="R580" s="2">
        <v>18860.052079855701</v>
      </c>
      <c r="S580" s="2">
        <v>18860.052079855701</v>
      </c>
      <c r="T580" s="2">
        <v>18860.052079855701</v>
      </c>
      <c r="U580" s="2">
        <v>18860.052079855701</v>
      </c>
      <c r="V580" s="2">
        <v>18860.052079855701</v>
      </c>
      <c r="W580" s="2">
        <v>18860.052079855701</v>
      </c>
      <c r="X580" s="2">
        <v>18860.052079855701</v>
      </c>
      <c r="Y580" s="2">
        <v>18860.052079855701</v>
      </c>
      <c r="Z580" s="2">
        <v>18860.052079855701</v>
      </c>
      <c r="AA580" s="2">
        <v>18860.052079855701</v>
      </c>
      <c r="AB580" s="2">
        <v>18860.052079855701</v>
      </c>
      <c r="AC580" s="2">
        <v>18860.052079855701</v>
      </c>
      <c r="AD580" s="2">
        <v>18860.052079855701</v>
      </c>
      <c r="AE580" s="2">
        <v>18860.052079855701</v>
      </c>
      <c r="AF580" s="2">
        <v>18860.052079855701</v>
      </c>
      <c r="AG580" s="2">
        <v>18860.052079855701</v>
      </c>
      <c r="AH580" s="2">
        <v>18860.052079855701</v>
      </c>
      <c r="AI580" s="2">
        <v>18860.052079855701</v>
      </c>
      <c r="AJ580" s="2">
        <v>18860.052079855701</v>
      </c>
      <c r="AK580" s="2">
        <v>18860.052079855701</v>
      </c>
      <c r="AL580" s="2">
        <v>18860.052079855701</v>
      </c>
      <c r="AN580" s="1">
        <f t="shared" ref="AN580:AN582" si="155">MEDIAN(B580:AL580)</f>
        <v>18860.052079855701</v>
      </c>
      <c r="AO580" s="1">
        <f t="shared" ref="AO580:AO582" si="156">AVERAGE(B580:AL580)</f>
        <v>18860.052079855701</v>
      </c>
      <c r="AP580" s="1">
        <f t="shared" ref="AP580:AP582" si="157">MIN(B580:AL580)</f>
        <v>18860.052079855701</v>
      </c>
      <c r="AQ580" s="1">
        <f t="shared" ref="AQ580:AQ582" si="158">MAX(B580:AL580)</f>
        <v>18860.052079855701</v>
      </c>
      <c r="AR580" s="1">
        <f t="shared" ref="AR580:AR582" si="159">STDEV(B580:AL580)</f>
        <v>0</v>
      </c>
    </row>
    <row r="581" spans="1:56" x14ac:dyDescent="0.2">
      <c r="A581" s="2" t="str">
        <v>{"InfraID":"Edge-Pi4","device":"wlan0","instance":"129.127.231.162:9100","job":"node","label":"Network Send Rate (Bytes/Sec)"}</v>
      </c>
      <c r="B581" s="2">
        <v>30077.834122906501</v>
      </c>
      <c r="C581" s="2">
        <v>30077.834122906501</v>
      </c>
      <c r="D581" s="2">
        <v>30077.834122906501</v>
      </c>
      <c r="E581" s="2">
        <v>30077.834122906501</v>
      </c>
      <c r="F581" s="2">
        <v>30077.834122906501</v>
      </c>
      <c r="G581" s="2">
        <v>30077.834122906501</v>
      </c>
      <c r="H581" s="2">
        <v>30077.834122906501</v>
      </c>
      <c r="I581" s="2">
        <v>30077.834122906501</v>
      </c>
      <c r="J581" s="2">
        <v>30077.834122906501</v>
      </c>
      <c r="K581" s="2">
        <v>30077.834122906501</v>
      </c>
      <c r="L581" s="2">
        <v>30077.834122906501</v>
      </c>
      <c r="M581" s="2">
        <v>30077.834122906501</v>
      </c>
      <c r="N581" s="2">
        <v>30077.834122906501</v>
      </c>
      <c r="O581" s="2">
        <v>30077.834122906501</v>
      </c>
      <c r="P581" s="2">
        <v>30077.834122906501</v>
      </c>
      <c r="Q581" s="2">
        <v>30077.834122906501</v>
      </c>
      <c r="R581" s="2">
        <v>30077.834122906501</v>
      </c>
      <c r="S581" s="2">
        <v>30077.834122906501</v>
      </c>
      <c r="T581" s="2">
        <v>28707.516121859</v>
      </c>
      <c r="U581" s="2">
        <v>28707.516121859</v>
      </c>
      <c r="V581" s="2">
        <v>28707.516121859</v>
      </c>
      <c r="W581" s="2">
        <v>31581.519562024299</v>
      </c>
      <c r="X581" s="2">
        <v>31581.519562024299</v>
      </c>
      <c r="Y581" s="2">
        <v>31581.519562024299</v>
      </c>
      <c r="Z581" s="2">
        <v>18484.733333333301</v>
      </c>
      <c r="AA581" s="2">
        <v>18484.733333333301</v>
      </c>
      <c r="AB581" s="2">
        <v>18484.733333333301</v>
      </c>
      <c r="AC581" s="2">
        <v>18484.733333333301</v>
      </c>
      <c r="AD581" s="2">
        <v>18484.733333333301</v>
      </c>
      <c r="AE581" s="2">
        <v>18484.733333333301</v>
      </c>
      <c r="AF581" s="2">
        <v>18484.733333333301</v>
      </c>
      <c r="AG581" s="2">
        <v>18484.733333333301</v>
      </c>
      <c r="AH581" s="2">
        <v>18484.733333333301</v>
      </c>
      <c r="AI581" s="2">
        <v>18484.733333333301</v>
      </c>
      <c r="AJ581" s="2">
        <v>18484.733333333301</v>
      </c>
      <c r="AK581" s="2">
        <v>18484.733333333301</v>
      </c>
      <c r="AL581" s="2">
        <v>18484.733333333301</v>
      </c>
      <c r="AN581" s="1">
        <f t="shared" si="155"/>
        <v>30077.834122906501</v>
      </c>
      <c r="AO581" s="1">
        <f t="shared" si="156"/>
        <v>26015.396070197283</v>
      </c>
      <c r="AP581" s="1">
        <f t="shared" si="157"/>
        <v>18484.733333333301</v>
      </c>
      <c r="AQ581" s="1">
        <f t="shared" si="158"/>
        <v>31581.519562024299</v>
      </c>
      <c r="AR581" s="1">
        <f t="shared" si="159"/>
        <v>5649.4602308720305</v>
      </c>
    </row>
    <row r="582" spans="1:56" x14ac:dyDescent="0.2">
      <c r="A582" s="2" t="str">
        <v>{"InfraID":"Edge-Pi4","device":"wlan0","instance":"129.127.231.168:9100","job":"node","label":"Network Send Rate (Bytes/Sec)"}</v>
      </c>
      <c r="B582" s="2">
        <v>24888.4512683578</v>
      </c>
      <c r="C582" s="2">
        <v>24888.4512683578</v>
      </c>
      <c r="D582" s="2">
        <v>24888.4512683578</v>
      </c>
      <c r="E582" s="2">
        <v>24888.4512683578</v>
      </c>
      <c r="F582" s="2">
        <v>24888.4512683578</v>
      </c>
      <c r="G582" s="2">
        <v>24888.4512683578</v>
      </c>
      <c r="H582" s="2">
        <v>24888.4512683578</v>
      </c>
      <c r="I582" s="2">
        <v>24888.4512683578</v>
      </c>
      <c r="J582" s="2">
        <v>24888.4512683578</v>
      </c>
      <c r="K582" s="2">
        <v>24888.4512683578</v>
      </c>
      <c r="L582" s="2">
        <v>24888.4512683578</v>
      </c>
      <c r="M582" s="2">
        <v>24888.4512683578</v>
      </c>
      <c r="N582" s="2">
        <v>24888.4512683578</v>
      </c>
      <c r="O582" s="2">
        <v>24888.4512683578</v>
      </c>
      <c r="P582" s="2">
        <v>24888.4512683578</v>
      </c>
      <c r="Q582" s="2">
        <v>24888.4512683578</v>
      </c>
      <c r="R582" s="2">
        <v>24888.4512683578</v>
      </c>
      <c r="S582" s="2">
        <v>24888.4512683578</v>
      </c>
      <c r="T582" s="2">
        <v>24888.4512683578</v>
      </c>
      <c r="U582" s="2">
        <v>24888.4512683578</v>
      </c>
      <c r="V582" s="2">
        <v>24888.4512683578</v>
      </c>
      <c r="W582" s="2">
        <v>24888.4512683578</v>
      </c>
      <c r="X582" s="2">
        <v>24888.4512683578</v>
      </c>
      <c r="Y582" s="2">
        <v>24888.4512683578</v>
      </c>
      <c r="Z582" s="2">
        <v>24888.4512683578</v>
      </c>
      <c r="AA582" s="2">
        <v>27380.434218621402</v>
      </c>
      <c r="AB582" s="2">
        <v>27380.434218621402</v>
      </c>
      <c r="AC582" s="2">
        <v>27380.434218621402</v>
      </c>
      <c r="AD582" s="2">
        <v>27380.434218621402</v>
      </c>
      <c r="AE582" s="2">
        <v>27380.434218621402</v>
      </c>
      <c r="AF582" s="2">
        <v>27380.434218621402</v>
      </c>
      <c r="AG582" s="2">
        <v>27380.434218621402</v>
      </c>
      <c r="AH582" s="2">
        <v>27380.434218621402</v>
      </c>
      <c r="AI582" s="2">
        <v>27380.434218621402</v>
      </c>
      <c r="AJ582" s="2">
        <v>27380.434218621402</v>
      </c>
      <c r="AK582" s="2">
        <v>27380.434218621402</v>
      </c>
      <c r="AL582" s="2">
        <v>27380.434218621402</v>
      </c>
      <c r="AN582" s="1">
        <f t="shared" si="155"/>
        <v>24888.4512683578</v>
      </c>
      <c r="AO582" s="1">
        <f t="shared" si="156"/>
        <v>25696.661954929761</v>
      </c>
      <c r="AP582" s="1">
        <f t="shared" si="157"/>
        <v>24888.4512683578</v>
      </c>
      <c r="AQ582" s="1">
        <f t="shared" si="158"/>
        <v>27380.434218621402</v>
      </c>
      <c r="AR582" s="1">
        <f t="shared" si="159"/>
        <v>1182.6427712607999</v>
      </c>
    </row>
    <row r="583" spans="1:56" x14ac:dyDescent="0.2">
      <c r="A583" s="4" t="str">
        <v>{"InfraID":"Edge-Pi4","device":"wlp6s0","instance":"129.127.231.53:9100","job":"node","label":"Network Send Rate (Bytes/Sec)"}</v>
      </c>
      <c r="B583" s="4">
        <v>18513.053348467602</v>
      </c>
      <c r="C583" s="4">
        <v>18513.053348467602</v>
      </c>
      <c r="D583" s="4">
        <v>18513.053348467602</v>
      </c>
      <c r="E583" s="4">
        <v>18513.053348467602</v>
      </c>
      <c r="F583" s="4">
        <v>18513.053348467602</v>
      </c>
      <c r="G583" s="4">
        <v>18513.053348467602</v>
      </c>
      <c r="H583" s="4">
        <v>18513.053348467602</v>
      </c>
      <c r="I583" s="4">
        <v>18513.053348467602</v>
      </c>
      <c r="J583" s="4">
        <v>18513.053348467602</v>
      </c>
      <c r="K583" s="4">
        <v>18513.053348467602</v>
      </c>
      <c r="L583" s="4">
        <v>18513.053348467602</v>
      </c>
      <c r="M583" s="4">
        <v>18513.053348467602</v>
      </c>
      <c r="N583" s="4">
        <v>18513.053348467602</v>
      </c>
      <c r="O583" s="4">
        <v>18513.053348467602</v>
      </c>
      <c r="P583" s="4">
        <v>18513.053348467602</v>
      </c>
      <c r="Q583" s="4">
        <v>18513.053348467602</v>
      </c>
      <c r="R583" s="4">
        <v>18513.053348467602</v>
      </c>
      <c r="S583" s="4">
        <v>15022.792094070501</v>
      </c>
      <c r="T583" s="4">
        <v>15022.792094070501</v>
      </c>
      <c r="U583" s="4">
        <v>15022.792094070501</v>
      </c>
      <c r="V583" s="4">
        <v>15022.792094070501</v>
      </c>
      <c r="W583" s="4">
        <v>15022.792094070501</v>
      </c>
      <c r="X583" s="4">
        <v>15022.792094070501</v>
      </c>
      <c r="Y583" s="4">
        <v>13527.3042666043</v>
      </c>
      <c r="Z583" s="4">
        <v>13527.3042666043</v>
      </c>
      <c r="AA583" s="4">
        <v>13527.3042666043</v>
      </c>
      <c r="AB583" s="4">
        <v>13527.3042666043</v>
      </c>
      <c r="AC583" s="4">
        <v>13527.3042666043</v>
      </c>
      <c r="AD583" s="4">
        <v>13527.3042666043</v>
      </c>
      <c r="AE583" s="4">
        <v>13527.3042666043</v>
      </c>
      <c r="AF583" s="4">
        <v>13527.3042666043</v>
      </c>
      <c r="AG583" s="4">
        <v>13527.3042666043</v>
      </c>
      <c r="AH583" s="4">
        <v>13527.3042666043</v>
      </c>
      <c r="AI583" s="4">
        <v>13527.3042666043</v>
      </c>
      <c r="AJ583" s="4">
        <v>13527.3042666043</v>
      </c>
      <c r="AK583" s="4">
        <v>13527.3042666043</v>
      </c>
      <c r="AL583" s="4">
        <v>13527.3042666043</v>
      </c>
      <c r="AT583" s="1">
        <f>MEDIAN($B583:$AL583)</f>
        <v>15022.792094070501</v>
      </c>
      <c r="AU583" s="1">
        <f>AVERAGE($B583:$AL583)</f>
        <v>16060.565384346819</v>
      </c>
      <c r="AV583" s="1">
        <f>MIN($B583:$AL583)</f>
        <v>13527.3042666043</v>
      </c>
      <c r="AW583" s="1">
        <f>MAX($B583:$AL583)</f>
        <v>18513.053348467602</v>
      </c>
      <c r="AX583" s="1">
        <f>STDEV($B583:$AL583)</f>
        <v>2348.4951418234946</v>
      </c>
    </row>
    <row r="584" spans="1:56" x14ac:dyDescent="0.2">
      <c r="A584" t="str">
        <v>{"InfraID":"Edge-Pi4","instance":"129.127.231.53:9100","job":"node","label":"CPU Wait Percentage"}</v>
      </c>
      <c r="B584">
        <v>0.98087734526236503</v>
      </c>
      <c r="C584">
        <v>0.98087734526236503</v>
      </c>
      <c r="D584">
        <v>0.98087734526236503</v>
      </c>
      <c r="E584">
        <v>0.98087734526236503</v>
      </c>
      <c r="F584">
        <v>0.98087734526236503</v>
      </c>
      <c r="G584">
        <v>0.98087734526236503</v>
      </c>
      <c r="H584">
        <v>0.98087734526236503</v>
      </c>
      <c r="I584">
        <v>0.98087734526236503</v>
      </c>
      <c r="J584">
        <v>0.98087734526236503</v>
      </c>
      <c r="K584">
        <v>0.98087734526236503</v>
      </c>
      <c r="L584">
        <v>0.98087734526236503</v>
      </c>
      <c r="M584">
        <v>0.98087734526236503</v>
      </c>
      <c r="N584">
        <v>0.98087734526236503</v>
      </c>
      <c r="O584">
        <v>0.98087734526236503</v>
      </c>
      <c r="P584">
        <v>0.98087734526236503</v>
      </c>
      <c r="Q584">
        <v>0.98087734526236503</v>
      </c>
      <c r="R584">
        <v>0.98087734526236503</v>
      </c>
      <c r="S584">
        <v>0.41400216829291298</v>
      </c>
      <c r="T584">
        <v>0.41400216829291298</v>
      </c>
      <c r="U584">
        <v>0.41400216829291298</v>
      </c>
      <c r="V584">
        <v>0.41400216829291298</v>
      </c>
      <c r="W584">
        <v>0.41400216829291298</v>
      </c>
      <c r="X584">
        <v>0.41400216829291298</v>
      </c>
      <c r="Y584">
        <v>0.24350668846149601</v>
      </c>
      <c r="Z584">
        <v>0.24350668846149601</v>
      </c>
      <c r="AA584">
        <v>0.24350668846149601</v>
      </c>
      <c r="AB584">
        <v>0.24350668846149601</v>
      </c>
      <c r="AC584">
        <v>0.24350668846149601</v>
      </c>
      <c r="AD584">
        <v>0.24350668846149601</v>
      </c>
      <c r="AE584">
        <v>0.24350668846149601</v>
      </c>
      <c r="AF584">
        <v>0.24350668846149601</v>
      </c>
      <c r="AG584">
        <v>0.24350668846149601</v>
      </c>
      <c r="AH584">
        <v>0.24350668846149601</v>
      </c>
      <c r="AI584">
        <v>0.24350668846149601</v>
      </c>
      <c r="AJ584">
        <v>0.24350668846149601</v>
      </c>
      <c r="AK584">
        <v>0.24350668846149601</v>
      </c>
      <c r="AL584">
        <v>0.24350668846149601</v>
      </c>
    </row>
    <row r="585" spans="1:56" x14ac:dyDescent="0.2">
      <c r="A585" t="str">
        <v>{"InfraID":"Edge-Pi4","instance":"129.127.231.53:9100","job":"node","label":"IO Wait Percentage"}</v>
      </c>
      <c r="B585">
        <v>0.37470788542407901</v>
      </c>
      <c r="C585">
        <v>0.37470788542407901</v>
      </c>
      <c r="D585">
        <v>0.37470788542407901</v>
      </c>
      <c r="E585">
        <v>0.37470788542407901</v>
      </c>
      <c r="F585">
        <v>0.37470788542407901</v>
      </c>
      <c r="G585">
        <v>0.37470788542407901</v>
      </c>
      <c r="H585">
        <v>0.37470788542407901</v>
      </c>
      <c r="I585">
        <v>0.37470788542407901</v>
      </c>
      <c r="J585">
        <v>0.37470788542407901</v>
      </c>
      <c r="K585">
        <v>0.37470788542407901</v>
      </c>
      <c r="L585">
        <v>0.37470788542407901</v>
      </c>
      <c r="M585">
        <v>0.37470788542407901</v>
      </c>
      <c r="N585">
        <v>0.37470788542407901</v>
      </c>
      <c r="O585">
        <v>0.37470788542407901</v>
      </c>
      <c r="P585">
        <v>0.37470788542407901</v>
      </c>
      <c r="Q585">
        <v>0.37470788542407901</v>
      </c>
      <c r="R585">
        <v>0.37470788542407901</v>
      </c>
      <c r="S585">
        <v>0.19264698523891799</v>
      </c>
      <c r="T585">
        <v>0.19264698523891799</v>
      </c>
      <c r="U585">
        <v>0.19264698523891799</v>
      </c>
      <c r="V585">
        <v>0.19264698523891799</v>
      </c>
      <c r="W585">
        <v>0.19264698523891799</v>
      </c>
      <c r="X585">
        <v>0.19264698523891799</v>
      </c>
      <c r="Y585">
        <v>0.434756646762403</v>
      </c>
      <c r="Z585">
        <v>0.434756646762403</v>
      </c>
      <c r="AA585">
        <v>0.434756646762403</v>
      </c>
      <c r="AB585">
        <v>0.434756646762403</v>
      </c>
      <c r="AC585">
        <v>0.434756646762403</v>
      </c>
      <c r="AD585">
        <v>0.434756646762403</v>
      </c>
      <c r="AE585">
        <v>0.434756646762403</v>
      </c>
      <c r="AF585">
        <v>0.434756646762403</v>
      </c>
      <c r="AG585">
        <v>0.434756646762403</v>
      </c>
      <c r="AH585">
        <v>0.434756646762403</v>
      </c>
      <c r="AI585">
        <v>0.434756646762403</v>
      </c>
      <c r="AJ585">
        <v>0.434756646762403</v>
      </c>
      <c r="AK585">
        <v>0.434756646762403</v>
      </c>
      <c r="AL585">
        <v>0.434756646762403</v>
      </c>
    </row>
    <row r="586" spans="1:56" x14ac:dyDescent="0.2">
      <c r="A586" t="str">
        <v>{"InfraID":"Edge-Pi4","instance":"129.127.231.53:9100","job":"node","label":"Memory Wait Percentage"}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56" x14ac:dyDescent="0.2">
      <c r="A587" s="2" t="str">
        <v>{"InfraID":"Edge-Pi4","cpu":"0","instance":"129.127.230.61:9100","job":"node","mode":"idle","label":"CPU Usage Percentage"}</v>
      </c>
      <c r="B587" s="2">
        <v>10.649177412178</v>
      </c>
      <c r="C587" s="2">
        <v>10.649177412178</v>
      </c>
      <c r="D587" s="2">
        <v>10.649177412178</v>
      </c>
      <c r="E587" s="2">
        <v>10.649177412178</v>
      </c>
      <c r="F587" s="2">
        <v>10.649177412178</v>
      </c>
      <c r="G587" s="2">
        <v>10.649177412178</v>
      </c>
      <c r="H587" s="2">
        <v>10.649177412178</v>
      </c>
      <c r="I587" s="2">
        <v>10.649177412178</v>
      </c>
      <c r="J587" s="2">
        <v>10.649177412178</v>
      </c>
      <c r="K587" s="2">
        <v>10.649177412178</v>
      </c>
      <c r="L587" s="2">
        <v>10.649177412178</v>
      </c>
      <c r="M587" s="2">
        <v>10.649177412178</v>
      </c>
      <c r="N587" s="2">
        <v>10.649177412178</v>
      </c>
      <c r="O587" s="2">
        <v>10.649177412178</v>
      </c>
      <c r="P587" s="2">
        <v>10.649177412178</v>
      </c>
      <c r="Q587" s="2">
        <v>10.649177412178</v>
      </c>
      <c r="R587" s="2">
        <v>12.7512940032333</v>
      </c>
      <c r="S587" s="2">
        <v>12.7512940032333</v>
      </c>
      <c r="T587" s="2">
        <v>12.7512940032333</v>
      </c>
      <c r="U587" s="2">
        <v>10.9333333334264</v>
      </c>
      <c r="V587" s="2">
        <v>10.9333333334264</v>
      </c>
      <c r="W587" s="2">
        <v>10.9333333334264</v>
      </c>
      <c r="X587" s="2">
        <v>10.9333333334264</v>
      </c>
      <c r="Y587" s="2">
        <v>10.9333333334264</v>
      </c>
      <c r="Z587" s="2">
        <v>10.9333333334264</v>
      </c>
      <c r="AA587" s="2">
        <v>9.5033189899440895</v>
      </c>
      <c r="AB587" s="2">
        <v>9.5033189899440895</v>
      </c>
      <c r="AC587" s="2">
        <v>9.5033189899440895</v>
      </c>
      <c r="AD587" s="2">
        <v>9.5033189899440895</v>
      </c>
      <c r="AE587" s="2">
        <v>9.5033189899440895</v>
      </c>
      <c r="AF587" s="2">
        <v>9.5033189899440895</v>
      </c>
      <c r="AG587" s="2">
        <v>9.5033189899440895</v>
      </c>
      <c r="AH587" s="2">
        <v>9.5033189899440895</v>
      </c>
      <c r="AI587" s="2">
        <v>9.5033189899440895</v>
      </c>
      <c r="AJ587" s="2">
        <v>9.5033189899440895</v>
      </c>
      <c r="AK587" s="2">
        <v>9.5033189899440895</v>
      </c>
      <c r="AL587" s="2">
        <v>9.5033189899440895</v>
      </c>
      <c r="AN587" s="1">
        <f>MEDIAN(B587:AL587)</f>
        <v>10.649177412178</v>
      </c>
      <c r="AO587" s="1">
        <f>AVERAGE(B587:AL587)</f>
        <v>10.494068877957714</v>
      </c>
      <c r="AP587" s="1">
        <f>MIN(B587:AL587)</f>
        <v>9.5033189899440895</v>
      </c>
      <c r="AQ587" s="1">
        <f>MAX(B587:AL587)</f>
        <v>12.7512940032333</v>
      </c>
      <c r="AR587" s="1">
        <f>STDEV(B587:AL587)</f>
        <v>0.89142329973149836</v>
      </c>
      <c r="AT587" s="1">
        <f>MEDIAN(B587:AL590)</f>
        <v>9.6128170895924896</v>
      </c>
      <c r="AU587" s="1">
        <f>AVERAGE(B587:AL590)</f>
        <v>10.330926041596216</v>
      </c>
      <c r="AV587" s="1">
        <f>MIN(B587:AL590)</f>
        <v>8.9270214331590907</v>
      </c>
      <c r="AW587" s="1">
        <f>MAX(B587:AL590)</f>
        <v>13.483062782573301</v>
      </c>
      <c r="AX587">
        <f>STDEV(B587:AL590)</f>
        <v>1.5273092034437963</v>
      </c>
      <c r="AZ587">
        <f>MEDIAN($B587:$AL590,$B592:$AL595,$B597:$AL600,$B602:$AL605)</f>
        <v>8.1591818586089992</v>
      </c>
      <c r="BA587">
        <f>AVERAGE($B587:$AL590,$B592:$AL595,$B597:$AL600,$B602:$AL605)</f>
        <v>8.248318905558131</v>
      </c>
      <c r="BB587">
        <f>MIN($B587:$AL590,$B592:$AL595,$B597:$AL600,$B602:$AL605)</f>
        <v>3.86666666677531</v>
      </c>
      <c r="BC587">
        <f>MAX($B587:$AL590,$B592:$AL595,$B597:$AL600,$B602:$AL605)</f>
        <v>13.483062782573301</v>
      </c>
      <c r="BD587">
        <f>STDEV($B587:$AL590,$B592:$AL595,$B597:$AL600,$B602:$AL605)</f>
        <v>2.2360814029139977</v>
      </c>
    </row>
    <row r="588" spans="1:56" x14ac:dyDescent="0.2">
      <c r="A588" s="2" t="str">
        <v>{"InfraID":"Edge-Pi4","cpu":"0","instance":"129.127.231.125:9100","job":"node","mode":"idle","label":"CPU Usage Percentage"}</v>
      </c>
      <c r="B588" s="2">
        <v>8.9270214331590907</v>
      </c>
      <c r="C588" s="2">
        <v>8.9270214331590907</v>
      </c>
      <c r="D588" s="2">
        <v>8.9270214331590907</v>
      </c>
      <c r="E588" s="2">
        <v>8.9270214331590907</v>
      </c>
      <c r="F588" s="2">
        <v>8.9270214331590907</v>
      </c>
      <c r="G588" s="2">
        <v>8.9270214331590907</v>
      </c>
      <c r="H588" s="2">
        <v>8.9270214331590907</v>
      </c>
      <c r="I588" s="2">
        <v>8.9270214331590907</v>
      </c>
      <c r="J588" s="2">
        <v>8.9270214331590907</v>
      </c>
      <c r="K588" s="2">
        <v>8.9270214331590907</v>
      </c>
      <c r="L588" s="2">
        <v>8.9270214331590907</v>
      </c>
      <c r="M588" s="2">
        <v>8.9270214331590907</v>
      </c>
      <c r="N588" s="2">
        <v>8.9270214331590907</v>
      </c>
      <c r="O588" s="2">
        <v>8.9270214331590907</v>
      </c>
      <c r="P588" s="2">
        <v>8.9270214331590907</v>
      </c>
      <c r="Q588" s="2">
        <v>8.9270214331590907</v>
      </c>
      <c r="R588" s="2">
        <v>8.9270214331590907</v>
      </c>
      <c r="S588" s="2">
        <v>8.9270214331590907</v>
      </c>
      <c r="T588" s="2">
        <v>8.9270214331590907</v>
      </c>
      <c r="U588" s="2">
        <v>8.9270214331590907</v>
      </c>
      <c r="V588" s="2">
        <v>8.9270214331590907</v>
      </c>
      <c r="W588" s="2">
        <v>8.9270214331590907</v>
      </c>
      <c r="X588" s="2">
        <v>8.9270214331590907</v>
      </c>
      <c r="Y588" s="2">
        <v>8.9270214331590907</v>
      </c>
      <c r="Z588" s="2">
        <v>8.9270214331590907</v>
      </c>
      <c r="AA588" s="2">
        <v>8.9270214331590907</v>
      </c>
      <c r="AB588" s="2">
        <v>8.9270214331590907</v>
      </c>
      <c r="AC588" s="2">
        <v>8.9270214331590907</v>
      </c>
      <c r="AD588" s="2">
        <v>8.9270214331590907</v>
      </c>
      <c r="AE588" s="2">
        <v>8.9270214331590907</v>
      </c>
      <c r="AF588" s="2">
        <v>8.9270214331590907</v>
      </c>
      <c r="AG588" s="2">
        <v>8.9270214331590907</v>
      </c>
      <c r="AH588" s="2">
        <v>8.9270214331590907</v>
      </c>
      <c r="AI588" s="2">
        <v>8.9270214331590907</v>
      </c>
      <c r="AJ588" s="2">
        <v>8.9270214331590907</v>
      </c>
      <c r="AK588" s="2">
        <v>8.9270214331590907</v>
      </c>
      <c r="AL588" s="2">
        <v>8.9270214331590907</v>
      </c>
      <c r="AN588" s="1">
        <f t="shared" ref="AN588:AN590" si="160">MEDIAN(B588:AL588)</f>
        <v>8.9270214331590907</v>
      </c>
      <c r="AO588" s="1">
        <f t="shared" ref="AO588:AO590" si="161">AVERAGE(B588:AL588)</f>
        <v>8.927021433159096</v>
      </c>
      <c r="AP588" s="1">
        <f t="shared" ref="AP588:AP590" si="162">MIN(B588:AL588)</f>
        <v>8.9270214331590907</v>
      </c>
      <c r="AQ588" s="1">
        <f t="shared" ref="AQ588:AQ590" si="163">MAX(B588:AL588)</f>
        <v>8.9270214331590907</v>
      </c>
      <c r="AR588" s="1">
        <f t="shared" ref="AR588:AR590" si="164">STDEV(B588:AL588)</f>
        <v>5.4025784115714076E-15</v>
      </c>
    </row>
    <row r="589" spans="1:56" x14ac:dyDescent="0.2">
      <c r="A589" s="2" t="str">
        <v>{"InfraID":"Edge-Pi4","cpu":"0","instance":"129.127.231.162:9100","job":"node","mode":"idle","label":"CPU Usage Percentage"}</v>
      </c>
      <c r="B589" s="2">
        <v>12.023753920079599</v>
      </c>
      <c r="C589" s="2">
        <v>12.023753920079599</v>
      </c>
      <c r="D589" s="2">
        <v>12.023753920079599</v>
      </c>
      <c r="E589" s="2">
        <v>12.023753920079599</v>
      </c>
      <c r="F589" s="2">
        <v>12.023753920079599</v>
      </c>
      <c r="G589" s="2">
        <v>12.023753920079599</v>
      </c>
      <c r="H589" s="2">
        <v>12.023753920079599</v>
      </c>
      <c r="I589" s="2">
        <v>12.023753920079599</v>
      </c>
      <c r="J589" s="2">
        <v>12.023753920079599</v>
      </c>
      <c r="K589" s="2">
        <v>12.023753920079599</v>
      </c>
      <c r="L589" s="2">
        <v>12.023753920079599</v>
      </c>
      <c r="M589" s="2">
        <v>12.023753920079599</v>
      </c>
      <c r="N589" s="2">
        <v>12.023753920079599</v>
      </c>
      <c r="O589" s="2">
        <v>12.023753920079599</v>
      </c>
      <c r="P589" s="2">
        <v>12.023753920079599</v>
      </c>
      <c r="Q589" s="2">
        <v>12.023753920079599</v>
      </c>
      <c r="R589" s="2">
        <v>12.023753920079599</v>
      </c>
      <c r="S589" s="2">
        <v>12.023753920079599</v>
      </c>
      <c r="T589" s="2">
        <v>13.483062782573301</v>
      </c>
      <c r="U589" s="2">
        <v>13.483062782573301</v>
      </c>
      <c r="V589" s="2">
        <v>13.483062782573301</v>
      </c>
      <c r="W589" s="2">
        <v>11.4701562294625</v>
      </c>
      <c r="X589" s="2">
        <v>11.4701562294625</v>
      </c>
      <c r="Y589" s="2">
        <v>11.4701562294625</v>
      </c>
      <c r="Z589" s="2">
        <v>8.9999999998447695</v>
      </c>
      <c r="AA589" s="2">
        <v>8.9999999998447695</v>
      </c>
      <c r="AB589" s="2">
        <v>8.9999999998447695</v>
      </c>
      <c r="AC589" s="2">
        <v>8.9999999998447695</v>
      </c>
      <c r="AD589" s="2">
        <v>8.9999999998447695</v>
      </c>
      <c r="AE589" s="2">
        <v>8.9999999998447695</v>
      </c>
      <c r="AF589" s="2">
        <v>8.9999999998447695</v>
      </c>
      <c r="AG589" s="2">
        <v>8.9999999998447695</v>
      </c>
      <c r="AH589" s="2">
        <v>8.9999999998447695</v>
      </c>
      <c r="AI589" s="2">
        <v>8.9999999998447695</v>
      </c>
      <c r="AJ589" s="2">
        <v>8.9999999998447695</v>
      </c>
      <c r="AK589" s="2">
        <v>8.9999999998447695</v>
      </c>
      <c r="AL589" s="2">
        <v>8.9999999998447695</v>
      </c>
      <c r="AN589" s="1">
        <f t="shared" si="160"/>
        <v>12.023753920079599</v>
      </c>
      <c r="AO589" s="1">
        <f t="shared" si="161"/>
        <v>11.034789935014109</v>
      </c>
      <c r="AP589" s="1">
        <f t="shared" si="162"/>
        <v>8.9999999998447695</v>
      </c>
      <c r="AQ589" s="1">
        <f t="shared" si="163"/>
        <v>13.483062782573301</v>
      </c>
      <c r="AR589" s="1">
        <f t="shared" si="164"/>
        <v>1.5809671620596937</v>
      </c>
    </row>
    <row r="590" spans="1:56" x14ac:dyDescent="0.2">
      <c r="A590" s="2" t="str">
        <v>{"InfraID":"Edge-Pi4","cpu":"0","instance":"129.127.231.168:9100","job":"node","mode":"idle","label":"CPU Usage Percentage"}</v>
      </c>
      <c r="B590" s="2">
        <v>9.6128170895924896</v>
      </c>
      <c r="C590" s="2">
        <v>9.6128170895924896</v>
      </c>
      <c r="D590" s="2">
        <v>9.6128170895924896</v>
      </c>
      <c r="E590" s="2">
        <v>9.6128170895924896</v>
      </c>
      <c r="F590" s="2">
        <v>9.6128170895924896</v>
      </c>
      <c r="G590" s="2">
        <v>9.6128170895924896</v>
      </c>
      <c r="H590" s="2">
        <v>9.6128170895924896</v>
      </c>
      <c r="I590" s="2">
        <v>9.6128170895924896</v>
      </c>
      <c r="J590" s="2">
        <v>9.6128170895924896</v>
      </c>
      <c r="K590" s="2">
        <v>9.6128170895924896</v>
      </c>
      <c r="L590" s="2">
        <v>9.6128170895924896</v>
      </c>
      <c r="M590" s="2">
        <v>9.6128170895924896</v>
      </c>
      <c r="N590" s="2">
        <v>9.6128170895924896</v>
      </c>
      <c r="O590" s="2">
        <v>9.6128170895924896</v>
      </c>
      <c r="P590" s="2">
        <v>9.6128170895924896</v>
      </c>
      <c r="Q590" s="2">
        <v>9.6128170895924896</v>
      </c>
      <c r="R590" s="2">
        <v>9.6128170895924896</v>
      </c>
      <c r="S590" s="2">
        <v>9.6128170895924896</v>
      </c>
      <c r="T590" s="2">
        <v>9.6128170895924896</v>
      </c>
      <c r="U590" s="2">
        <v>9.6128170895924896</v>
      </c>
      <c r="V590" s="2">
        <v>9.6128170895924896</v>
      </c>
      <c r="W590" s="2">
        <v>9.6128170895924896</v>
      </c>
      <c r="X590" s="2">
        <v>9.6128170895924896</v>
      </c>
      <c r="Y590" s="2">
        <v>9.6128170895924896</v>
      </c>
      <c r="Z590" s="2">
        <v>9.6128170895924896</v>
      </c>
      <c r="AA590" s="2">
        <v>13.4824214841322</v>
      </c>
      <c r="AB590" s="2">
        <v>13.4824214841322</v>
      </c>
      <c r="AC590" s="2">
        <v>13.4824214841322</v>
      </c>
      <c r="AD590" s="2">
        <v>13.4824214841322</v>
      </c>
      <c r="AE590" s="2">
        <v>13.4824214841322</v>
      </c>
      <c r="AF590" s="2">
        <v>13.4824214841322</v>
      </c>
      <c r="AG590" s="2">
        <v>13.4824214841322</v>
      </c>
      <c r="AH590" s="2">
        <v>13.4824214841322</v>
      </c>
      <c r="AI590" s="2">
        <v>13.4824214841322</v>
      </c>
      <c r="AJ590" s="2">
        <v>13.4824214841322</v>
      </c>
      <c r="AK590" s="2">
        <v>13.4824214841322</v>
      </c>
      <c r="AL590" s="2">
        <v>13.4824214841322</v>
      </c>
      <c r="AN590" s="1">
        <f t="shared" si="160"/>
        <v>9.6128170895924896</v>
      </c>
      <c r="AO590" s="1">
        <f t="shared" si="161"/>
        <v>10.867823920254015</v>
      </c>
      <c r="AP590" s="1">
        <f t="shared" si="162"/>
        <v>9.6128170895924896</v>
      </c>
      <c r="AQ590" s="1">
        <f t="shared" si="163"/>
        <v>13.4824214841322</v>
      </c>
      <c r="AR590" s="1">
        <f t="shared" si="164"/>
        <v>1.8364329757382067</v>
      </c>
    </row>
    <row r="591" spans="1:56" x14ac:dyDescent="0.2">
      <c r="A591" t="str">
        <v>{"InfraID":"Edge-Pi4","cpu":"0","instance":"129.127.231.53:9100","job":"node","mode":"idle","label":"CPU Usage Percentage"}</v>
      </c>
      <c r="B591">
        <v>1.44888829532408</v>
      </c>
      <c r="C591">
        <v>1.44888829532408</v>
      </c>
      <c r="D591">
        <v>1.44888829532408</v>
      </c>
      <c r="E591">
        <v>1.44888829532408</v>
      </c>
      <c r="F591">
        <v>1.44888829532408</v>
      </c>
      <c r="G591">
        <v>1.44888829532408</v>
      </c>
      <c r="H591">
        <v>1.44888829532408</v>
      </c>
      <c r="I591">
        <v>1.44888829532408</v>
      </c>
      <c r="J591">
        <v>1.44888829532408</v>
      </c>
      <c r="K591">
        <v>1.44888829532408</v>
      </c>
      <c r="L591">
        <v>1.44888829532408</v>
      </c>
      <c r="M591">
        <v>1.44888829532408</v>
      </c>
      <c r="N591">
        <v>1.44888829532408</v>
      </c>
      <c r="O591">
        <v>1.44888829532408</v>
      </c>
      <c r="P591">
        <v>1.44888829532408</v>
      </c>
      <c r="Q591">
        <v>1.44888829532408</v>
      </c>
      <c r="R591">
        <v>1.44888829532408</v>
      </c>
      <c r="S591">
        <v>2.0682178300450098</v>
      </c>
      <c r="T591">
        <v>2.0682178300450098</v>
      </c>
      <c r="U591">
        <v>2.0682178300450098</v>
      </c>
      <c r="V591">
        <v>2.0682178300450098</v>
      </c>
      <c r="W591">
        <v>2.0682178300450098</v>
      </c>
      <c r="X591">
        <v>2.0682178300450098</v>
      </c>
      <c r="Y591">
        <v>0.65717049748229694</v>
      </c>
      <c r="Z591">
        <v>0.65717049748229694</v>
      </c>
      <c r="AA591">
        <v>0.65717049748229694</v>
      </c>
      <c r="AB591">
        <v>0.65717049748229694</v>
      </c>
      <c r="AC591">
        <v>0.65717049748229694</v>
      </c>
      <c r="AD591">
        <v>0.65717049748229694</v>
      </c>
      <c r="AE591">
        <v>0.65717049748229694</v>
      </c>
      <c r="AF591">
        <v>0.65717049748229694</v>
      </c>
      <c r="AG591">
        <v>0.65717049748229694</v>
      </c>
      <c r="AH591">
        <v>0.65717049748229694</v>
      </c>
      <c r="AI591">
        <v>0.65717049748229694</v>
      </c>
      <c r="AJ591">
        <v>0.65717049748229694</v>
      </c>
      <c r="AK591">
        <v>0.65717049748229694</v>
      </c>
      <c r="AL591">
        <v>0.65717049748229694</v>
      </c>
      <c r="AZ591">
        <f>MEDIAN($B591:$AL591,$B596:$AL596,$B601:$AL601,$B606:$AL610)</f>
        <v>1.71596447866549</v>
      </c>
      <c r="BA591">
        <f>AVERAGE($B591:$AL591,$B596:$AL596,$B601:$AL601,$B606:$AL610)</f>
        <v>1.5773030499509963</v>
      </c>
      <c r="BB591">
        <f>MIN($B591:$AL591,$B596:$AL596,$B601:$AL601,$B606:$AL610)</f>
        <v>0.45701704651096903</v>
      </c>
      <c r="BC591">
        <f>MAX($B591:$AL591,$B596:$AL596,$B601:$AL601,$B606:$AL610)</f>
        <v>3.1848834880149601</v>
      </c>
      <c r="BD591">
        <f>STDEV($B591:$AL591,$B596:$AL596,$B601:$AL601,$B606:$AL610)</f>
        <v>0.8435216075082298</v>
      </c>
    </row>
    <row r="592" spans="1:56" x14ac:dyDescent="0.2">
      <c r="A592" s="2" t="str">
        <v>{"InfraID":"Edge-Pi4","cpu":"1","instance":"129.127.230.61:9100","job":"node","mode":"idle","label":"CPU Usage Percentage"}</v>
      </c>
      <c r="B592" s="2">
        <v>8.1591818586089992</v>
      </c>
      <c r="C592" s="2">
        <v>8.1591818586089992</v>
      </c>
      <c r="D592" s="2">
        <v>8.1591818586089992</v>
      </c>
      <c r="E592" s="2">
        <v>8.1591818586089992</v>
      </c>
      <c r="F592" s="2">
        <v>8.1591818586089992</v>
      </c>
      <c r="G592" s="2">
        <v>8.1591818586089992</v>
      </c>
      <c r="H592" s="2">
        <v>8.1591818586089992</v>
      </c>
      <c r="I592" s="2">
        <v>8.1591818586089992</v>
      </c>
      <c r="J592" s="2">
        <v>8.1591818586089992</v>
      </c>
      <c r="K592" s="2">
        <v>8.1591818586089992</v>
      </c>
      <c r="L592" s="2">
        <v>8.1591818586089992</v>
      </c>
      <c r="M592" s="2">
        <v>8.1591818586089992</v>
      </c>
      <c r="N592" s="2">
        <v>8.1591818586089992</v>
      </c>
      <c r="O592" s="2">
        <v>8.1591818586089992</v>
      </c>
      <c r="P592" s="2">
        <v>8.1591818586089992</v>
      </c>
      <c r="Q592" s="2">
        <v>8.1591818586089992</v>
      </c>
      <c r="R592" s="2">
        <v>9.2148283718048507</v>
      </c>
      <c r="S592" s="2">
        <v>9.2148283718048507</v>
      </c>
      <c r="T592" s="2">
        <v>9.2148283718048507</v>
      </c>
      <c r="U592" s="2">
        <v>9.0666666665735196</v>
      </c>
      <c r="V592" s="2">
        <v>9.0666666665735196</v>
      </c>
      <c r="W592" s="2">
        <v>9.0666666665735196</v>
      </c>
      <c r="X592" s="2">
        <v>9.0666666665735196</v>
      </c>
      <c r="Y592" s="2">
        <v>9.0666666665735196</v>
      </c>
      <c r="Z592" s="2">
        <v>9.0666666665735196</v>
      </c>
      <c r="AA592" s="2">
        <v>7.3351345941227404</v>
      </c>
      <c r="AB592" s="2">
        <v>7.3351345941227404</v>
      </c>
      <c r="AC592" s="2">
        <v>7.3351345941227404</v>
      </c>
      <c r="AD592" s="2">
        <v>7.3351345941227404</v>
      </c>
      <c r="AE592" s="2">
        <v>7.3351345941227404</v>
      </c>
      <c r="AF592" s="2">
        <v>7.3351345941227404</v>
      </c>
      <c r="AG592" s="2">
        <v>7.3351345941227404</v>
      </c>
      <c r="AH592" s="2">
        <v>7.3351345941227404</v>
      </c>
      <c r="AI592" s="2">
        <v>7.3351345941227404</v>
      </c>
      <c r="AJ592" s="2">
        <v>7.3351345941227404</v>
      </c>
      <c r="AK592" s="2">
        <v>7.3351345941227404</v>
      </c>
      <c r="AL592" s="2">
        <v>7.3351345941227404</v>
      </c>
      <c r="AN592" s="1">
        <f>MEDIAN(B592:AL592)</f>
        <v>8.1591818586089992</v>
      </c>
      <c r="AO592" s="1">
        <f>AVERAGE(B592:AL592)</f>
        <v>8.124675945461421</v>
      </c>
      <c r="AP592" s="1">
        <f>MIN(B592:AL592)</f>
        <v>7.3351345941227404</v>
      </c>
      <c r="AQ592" s="1">
        <f>MAX(B592:AL592)</f>
        <v>9.2148283718048507</v>
      </c>
      <c r="AR592" s="1">
        <f>STDEV(B592:AL592)</f>
        <v>0.67472078843181993</v>
      </c>
      <c r="AT592" s="1">
        <f>MEDIAN(B592:AL595)</f>
        <v>7.1428571426395404</v>
      </c>
      <c r="AU592" s="1">
        <f>AVERAGE(B592:AL595)</f>
        <v>7.6074111559933355</v>
      </c>
      <c r="AV592" s="1">
        <f>MIN(B592:AL595)</f>
        <v>3.86666666677531</v>
      </c>
      <c r="AW592" s="1">
        <f>MAX(B592:AL595)</f>
        <v>12.7863019791161</v>
      </c>
      <c r="AX592">
        <f>STDEV(B592:AL595)</f>
        <v>2.2657254105241464</v>
      </c>
    </row>
    <row r="593" spans="1:50" x14ac:dyDescent="0.2">
      <c r="A593" s="2" t="str">
        <v>{"InfraID":"Edge-Pi4","cpu":"1","instance":"129.127.231.125:9100","job":"node","mode":"idle","label":"CPU Usage Percentage"}</v>
      </c>
      <c r="B593" s="2">
        <v>5.5885691396423702</v>
      </c>
      <c r="C593" s="2">
        <v>5.5885691396423702</v>
      </c>
      <c r="D593" s="2">
        <v>5.5885691396423702</v>
      </c>
      <c r="E593" s="2">
        <v>5.5885691396423702</v>
      </c>
      <c r="F593" s="2">
        <v>5.5885691396423702</v>
      </c>
      <c r="G593" s="2">
        <v>5.5885691396423702</v>
      </c>
      <c r="H593" s="2">
        <v>5.5885691396423702</v>
      </c>
      <c r="I593" s="2">
        <v>5.5885691396423702</v>
      </c>
      <c r="J593" s="2">
        <v>5.5885691396423702</v>
      </c>
      <c r="K593" s="2">
        <v>5.5885691396423702</v>
      </c>
      <c r="L593" s="2">
        <v>5.5885691396423702</v>
      </c>
      <c r="M593" s="2">
        <v>5.5885691396423702</v>
      </c>
      <c r="N593" s="2">
        <v>5.5885691396423702</v>
      </c>
      <c r="O593" s="2">
        <v>5.5885691396423702</v>
      </c>
      <c r="P593" s="2">
        <v>5.5885691396423702</v>
      </c>
      <c r="Q593" s="2">
        <v>5.5885691396423702</v>
      </c>
      <c r="R593" s="2">
        <v>5.5885691396423702</v>
      </c>
      <c r="S593" s="2">
        <v>5.5885691396423702</v>
      </c>
      <c r="T593" s="2">
        <v>5.5885691396423702</v>
      </c>
      <c r="U593" s="2">
        <v>5.5885691396423702</v>
      </c>
      <c r="V593" s="2">
        <v>5.5885691396423702</v>
      </c>
      <c r="W593" s="2">
        <v>5.5885691396423702</v>
      </c>
      <c r="X593" s="2">
        <v>5.5885691396423702</v>
      </c>
      <c r="Y593" s="2">
        <v>5.5885691396423702</v>
      </c>
      <c r="Z593" s="2">
        <v>5.5885691396423702</v>
      </c>
      <c r="AA593" s="2">
        <v>5.5885691396423702</v>
      </c>
      <c r="AB593" s="2">
        <v>5.5885691396423702</v>
      </c>
      <c r="AC593" s="2">
        <v>5.5885691396423702</v>
      </c>
      <c r="AD593" s="2">
        <v>5.5885691396423702</v>
      </c>
      <c r="AE593" s="2">
        <v>5.5885691396423702</v>
      </c>
      <c r="AF593" s="2">
        <v>5.5885691396423702</v>
      </c>
      <c r="AG593" s="2">
        <v>5.5885691396423702</v>
      </c>
      <c r="AH593" s="2">
        <v>5.5885691396423702</v>
      </c>
      <c r="AI593" s="2">
        <v>5.5885691396423702</v>
      </c>
      <c r="AJ593" s="2">
        <v>5.5885691396423702</v>
      </c>
      <c r="AK593" s="2">
        <v>5.5885691396423702</v>
      </c>
      <c r="AL593" s="2">
        <v>5.5885691396423702</v>
      </c>
      <c r="AN593" s="1">
        <f t="shared" ref="AN593:AN595" si="165">MEDIAN(B593:AL593)</f>
        <v>5.5885691396423702</v>
      </c>
      <c r="AO593" s="1">
        <f t="shared" ref="AO593:AO595" si="166">AVERAGE(B593:AL593)</f>
        <v>5.5885691396423729</v>
      </c>
      <c r="AP593" s="1">
        <f t="shared" ref="AP593:AP595" si="167">MIN(B593:AL593)</f>
        <v>5.5885691396423702</v>
      </c>
      <c r="AQ593" s="1">
        <f t="shared" ref="AQ593:AQ595" si="168">MAX(B593:AL593)</f>
        <v>5.5885691396423702</v>
      </c>
      <c r="AR593" s="1">
        <f t="shared" ref="AR593:AR595" si="169">STDEV(B593:AL593)</f>
        <v>2.7012892057857038E-15</v>
      </c>
    </row>
    <row r="594" spans="1:50" x14ac:dyDescent="0.2">
      <c r="A594" s="2" t="str">
        <v>{"InfraID":"Edge-Pi4","cpu":"1","instance":"129.127.231.162:9100","job":"node","mode":"idle","label":"CPU Usage Percentage"}</v>
      </c>
      <c r="B594" s="2">
        <v>10.7559885233869</v>
      </c>
      <c r="C594" s="2">
        <v>10.7559885233869</v>
      </c>
      <c r="D594" s="2">
        <v>10.7559885233869</v>
      </c>
      <c r="E594" s="2">
        <v>10.7559885233869</v>
      </c>
      <c r="F594" s="2">
        <v>10.7559885233869</v>
      </c>
      <c r="G594" s="2">
        <v>10.7559885233869</v>
      </c>
      <c r="H594" s="2">
        <v>10.7559885233869</v>
      </c>
      <c r="I594" s="2">
        <v>10.7559885233869</v>
      </c>
      <c r="J594" s="2">
        <v>10.7559885233869</v>
      </c>
      <c r="K594" s="2">
        <v>10.7559885233869</v>
      </c>
      <c r="L594" s="2">
        <v>10.7559885233869</v>
      </c>
      <c r="M594" s="2">
        <v>10.7559885233869</v>
      </c>
      <c r="N594" s="2">
        <v>10.7559885233869</v>
      </c>
      <c r="O594" s="2">
        <v>10.7559885233869</v>
      </c>
      <c r="P594" s="2">
        <v>10.7559885233869</v>
      </c>
      <c r="Q594" s="2">
        <v>10.7559885233869</v>
      </c>
      <c r="R594" s="2">
        <v>10.7559885233869</v>
      </c>
      <c r="S594" s="2">
        <v>10.7559885233869</v>
      </c>
      <c r="T594" s="2">
        <v>12.7863019791161</v>
      </c>
      <c r="U594" s="2">
        <v>12.7863019791161</v>
      </c>
      <c r="V594" s="2">
        <v>12.7863019791161</v>
      </c>
      <c r="W594" s="2">
        <v>9.4004539991521892</v>
      </c>
      <c r="X594" s="2">
        <v>9.4004539991521892</v>
      </c>
      <c r="Y594" s="2">
        <v>9.4004539991521892</v>
      </c>
      <c r="Z594" s="2">
        <v>3.86666666677531</v>
      </c>
      <c r="AA594" s="2">
        <v>3.86666666677531</v>
      </c>
      <c r="AB594" s="2">
        <v>3.86666666677531</v>
      </c>
      <c r="AC594" s="2">
        <v>3.86666666677531</v>
      </c>
      <c r="AD594" s="2">
        <v>3.86666666677531</v>
      </c>
      <c r="AE594" s="2">
        <v>3.86666666677531</v>
      </c>
      <c r="AF594" s="2">
        <v>3.86666666677531</v>
      </c>
      <c r="AG594" s="2">
        <v>3.86666666677531</v>
      </c>
      <c r="AH594" s="2">
        <v>3.86666666677531</v>
      </c>
      <c r="AI594" s="2">
        <v>3.86666666677531</v>
      </c>
      <c r="AJ594" s="2">
        <v>3.86666666677531</v>
      </c>
      <c r="AK594" s="2">
        <v>3.86666666677531</v>
      </c>
      <c r="AL594" s="2">
        <v>3.86666666677531</v>
      </c>
      <c r="AN594" s="1">
        <f t="shared" si="165"/>
        <v>10.7559885233869</v>
      </c>
      <c r="AO594" s="1">
        <f t="shared" si="166"/>
        <v>8.3901277844283229</v>
      </c>
      <c r="AP594" s="1">
        <f t="shared" si="167"/>
        <v>3.86666666677531</v>
      </c>
      <c r="AQ594" s="1">
        <f t="shared" si="168"/>
        <v>12.7863019791161</v>
      </c>
      <c r="AR594" s="1">
        <f t="shared" si="169"/>
        <v>3.4472000423820597</v>
      </c>
    </row>
    <row r="595" spans="1:50" x14ac:dyDescent="0.2">
      <c r="A595" s="2" t="str">
        <v>{"InfraID":"Edge-Pi4","cpu":"1","instance":"129.127.231.168:9100","job":"node","mode":"idle","label":"CPU Usage Percentage"}</v>
      </c>
      <c r="B595" s="2">
        <v>7.1428571426395404</v>
      </c>
      <c r="C595" s="2">
        <v>7.1428571426395404</v>
      </c>
      <c r="D595" s="2">
        <v>7.1428571426395404</v>
      </c>
      <c r="E595" s="2">
        <v>7.1428571426395404</v>
      </c>
      <c r="F595" s="2">
        <v>7.1428571426395404</v>
      </c>
      <c r="G595" s="2">
        <v>7.1428571426395404</v>
      </c>
      <c r="H595" s="2">
        <v>7.1428571426395404</v>
      </c>
      <c r="I595" s="2">
        <v>7.1428571426395404</v>
      </c>
      <c r="J595" s="2">
        <v>7.1428571426395404</v>
      </c>
      <c r="K595" s="2">
        <v>7.1428571426395404</v>
      </c>
      <c r="L595" s="2">
        <v>7.1428571426395404</v>
      </c>
      <c r="M595" s="2">
        <v>7.1428571426395404</v>
      </c>
      <c r="N595" s="2">
        <v>7.1428571426395404</v>
      </c>
      <c r="O595" s="2">
        <v>7.1428571426395404</v>
      </c>
      <c r="P595" s="2">
        <v>7.1428571426395404</v>
      </c>
      <c r="Q595" s="2">
        <v>7.1428571426395404</v>
      </c>
      <c r="R595" s="2">
        <v>7.1428571426395404</v>
      </c>
      <c r="S595" s="2">
        <v>7.1428571426395404</v>
      </c>
      <c r="T595" s="2">
        <v>7.1428571426395404</v>
      </c>
      <c r="U595" s="2">
        <v>7.1428571426395404</v>
      </c>
      <c r="V595" s="2">
        <v>7.1428571426395404</v>
      </c>
      <c r="W595" s="2">
        <v>7.1428571426395404</v>
      </c>
      <c r="X595" s="2">
        <v>7.1428571426395404</v>
      </c>
      <c r="Y595" s="2">
        <v>7.1428571426395404</v>
      </c>
      <c r="Z595" s="2">
        <v>7.1428571426395404</v>
      </c>
      <c r="AA595" s="2">
        <v>10.791718862361501</v>
      </c>
      <c r="AB595" s="2">
        <v>10.791718862361501</v>
      </c>
      <c r="AC595" s="2">
        <v>10.791718862361501</v>
      </c>
      <c r="AD595" s="2">
        <v>10.791718862361501</v>
      </c>
      <c r="AE595" s="2">
        <v>10.791718862361501</v>
      </c>
      <c r="AF595" s="2">
        <v>10.791718862361501</v>
      </c>
      <c r="AG595" s="2">
        <v>10.791718862361501</v>
      </c>
      <c r="AH595" s="2">
        <v>10.791718862361501</v>
      </c>
      <c r="AI595" s="2">
        <v>10.791718862361501</v>
      </c>
      <c r="AJ595" s="2">
        <v>10.791718862361501</v>
      </c>
      <c r="AK595" s="2">
        <v>10.791718862361501</v>
      </c>
      <c r="AL595" s="2">
        <v>10.791718862361501</v>
      </c>
      <c r="AN595" s="1">
        <f t="shared" si="165"/>
        <v>7.1428571426395404</v>
      </c>
      <c r="AO595" s="1">
        <f t="shared" si="166"/>
        <v>8.3262717544412599</v>
      </c>
      <c r="AP595" s="1">
        <f t="shared" si="167"/>
        <v>7.1428571426395404</v>
      </c>
      <c r="AQ595" s="1">
        <f t="shared" si="168"/>
        <v>10.791718862361501</v>
      </c>
      <c r="AR595" s="1">
        <f t="shared" si="169"/>
        <v>1.7316731383346322</v>
      </c>
    </row>
    <row r="596" spans="1:50" x14ac:dyDescent="0.2">
      <c r="A596" t="str">
        <v>{"InfraID":"Edge-Pi4","cpu":"1","instance":"129.127.231.53:9100","job":"node","mode":"idle","label":"CPU Usage Percentage"}</v>
      </c>
      <c r="B596">
        <v>2.3168858916695099</v>
      </c>
      <c r="C596">
        <v>2.3168858916695099</v>
      </c>
      <c r="D596">
        <v>2.3168858916695099</v>
      </c>
      <c r="E596">
        <v>2.3168858916695099</v>
      </c>
      <c r="F596">
        <v>2.3168858916695099</v>
      </c>
      <c r="G596">
        <v>2.3168858916695099</v>
      </c>
      <c r="H596">
        <v>2.3168858916695099</v>
      </c>
      <c r="I596">
        <v>2.3168858916695099</v>
      </c>
      <c r="J596">
        <v>2.3168858916695099</v>
      </c>
      <c r="K596">
        <v>2.3168858916695099</v>
      </c>
      <c r="L596">
        <v>2.3168858916695099</v>
      </c>
      <c r="M596">
        <v>2.3168858916695099</v>
      </c>
      <c r="N596">
        <v>2.3168858916695099</v>
      </c>
      <c r="O596">
        <v>2.3168858916695099</v>
      </c>
      <c r="P596">
        <v>2.3168858916695099</v>
      </c>
      <c r="Q596">
        <v>2.3168858916695099</v>
      </c>
      <c r="R596">
        <v>2.3168858916695099</v>
      </c>
      <c r="S596">
        <v>1.9764823617887901</v>
      </c>
      <c r="T596">
        <v>1.9764823617887901</v>
      </c>
      <c r="U596">
        <v>1.9764823617887901</v>
      </c>
      <c r="V596">
        <v>1.9764823617887901</v>
      </c>
      <c r="W596">
        <v>1.9764823617887901</v>
      </c>
      <c r="X596">
        <v>1.9764823617887901</v>
      </c>
      <c r="Y596">
        <v>0.65717049728812005</v>
      </c>
      <c r="Z596">
        <v>0.65717049728812005</v>
      </c>
      <c r="AA596">
        <v>0.65717049728812005</v>
      </c>
      <c r="AB596">
        <v>0.65717049728812005</v>
      </c>
      <c r="AC596">
        <v>0.65717049728812005</v>
      </c>
      <c r="AD596">
        <v>0.65717049728812005</v>
      </c>
      <c r="AE596">
        <v>0.65717049728812005</v>
      </c>
      <c r="AF596">
        <v>0.65717049728812005</v>
      </c>
      <c r="AG596">
        <v>0.65717049728812005</v>
      </c>
      <c r="AH596">
        <v>0.65717049728812005</v>
      </c>
      <c r="AI596">
        <v>0.65717049728812005</v>
      </c>
      <c r="AJ596">
        <v>0.65717049728812005</v>
      </c>
      <c r="AK596">
        <v>0.65717049728812005</v>
      </c>
      <c r="AL596">
        <v>0.65717049728812005</v>
      </c>
    </row>
    <row r="597" spans="1:50" x14ac:dyDescent="0.2">
      <c r="A597" s="2" t="str">
        <v>{"InfraID":"Edge-Pi4","cpu":"2","instance":"129.127.230.61:9100","job":"node","mode":"idle","label":"CPU Usage Percentage"}</v>
      </c>
      <c r="B597" s="2">
        <v>8.0924855492053993</v>
      </c>
      <c r="C597" s="2">
        <v>8.0924855492053993</v>
      </c>
      <c r="D597" s="2">
        <v>8.0924855492053993</v>
      </c>
      <c r="E597" s="2">
        <v>8.0924855492053993</v>
      </c>
      <c r="F597" s="2">
        <v>8.0924855492053993</v>
      </c>
      <c r="G597" s="2">
        <v>8.0924855492053993</v>
      </c>
      <c r="H597" s="2">
        <v>8.0924855492053993</v>
      </c>
      <c r="I597" s="2">
        <v>8.0924855492053993</v>
      </c>
      <c r="J597" s="2">
        <v>8.0924855492053993</v>
      </c>
      <c r="K597" s="2">
        <v>8.0924855492053993</v>
      </c>
      <c r="L597" s="2">
        <v>8.0924855492053993</v>
      </c>
      <c r="M597" s="2">
        <v>8.0924855492053993</v>
      </c>
      <c r="N597" s="2">
        <v>8.0924855492053993</v>
      </c>
      <c r="O597" s="2">
        <v>8.0924855492053993</v>
      </c>
      <c r="P597" s="2">
        <v>8.0924855492053993</v>
      </c>
      <c r="Q597" s="2">
        <v>8.0924855492053993</v>
      </c>
      <c r="R597" s="2">
        <v>11.3691174087147</v>
      </c>
      <c r="S597" s="2">
        <v>11.3691174087147</v>
      </c>
      <c r="T597" s="2">
        <v>11.3691174087147</v>
      </c>
      <c r="U597" s="2">
        <v>9.0000000002328306</v>
      </c>
      <c r="V597" s="2">
        <v>9.0000000002328306</v>
      </c>
      <c r="W597" s="2">
        <v>9.0000000002328306</v>
      </c>
      <c r="X597" s="2">
        <v>9.0000000002328306</v>
      </c>
      <c r="Y597" s="2">
        <v>9.0000000002328306</v>
      </c>
      <c r="Z597" s="2">
        <v>9.0000000002328306</v>
      </c>
      <c r="AA597" s="2">
        <v>7.7687714732870097</v>
      </c>
      <c r="AB597" s="2">
        <v>7.7687714732870097</v>
      </c>
      <c r="AC597" s="2">
        <v>7.7687714732870097</v>
      </c>
      <c r="AD597" s="2">
        <v>7.7687714732870097</v>
      </c>
      <c r="AE597" s="2">
        <v>7.7687714732870097</v>
      </c>
      <c r="AF597" s="2">
        <v>7.7687714732870097</v>
      </c>
      <c r="AG597" s="2">
        <v>7.7687714732870097</v>
      </c>
      <c r="AH597" s="2">
        <v>7.7687714732870097</v>
      </c>
      <c r="AI597" s="2">
        <v>7.7687714732870097</v>
      </c>
      <c r="AJ597" s="2">
        <v>7.7687714732870097</v>
      </c>
      <c r="AK597" s="2">
        <v>7.7687714732870097</v>
      </c>
      <c r="AL597" s="2">
        <v>7.7687714732870097</v>
      </c>
      <c r="AN597" s="1">
        <f>MEDIAN(B597:AL597)</f>
        <v>8.0924855492053993</v>
      </c>
      <c r="AO597" s="1">
        <f>AVERAGE(B597:AL597)</f>
        <v>8.4003345593046426</v>
      </c>
      <c r="AP597" s="1">
        <f>MIN(B597:AL597)</f>
        <v>7.7687714732870097</v>
      </c>
      <c r="AQ597" s="1">
        <f>MAX(B597:AL597)</f>
        <v>11.3691174087147</v>
      </c>
      <c r="AR597" s="1">
        <f>STDEV(B597:AL597)</f>
        <v>0.98462353289155369</v>
      </c>
      <c r="AT597" s="1">
        <f>MEDIAN(B597:AL600)</f>
        <v>6.5999999999379</v>
      </c>
      <c r="AU597" s="1">
        <f>AVERAGE(B597:AL600)</f>
        <v>7.3548090963227279</v>
      </c>
      <c r="AV597" s="1">
        <f>MIN(B597:AL600)</f>
        <v>5.7409879840097204</v>
      </c>
      <c r="AW597" s="1">
        <f>MAX(B597:AL600)</f>
        <v>11.3691174087147</v>
      </c>
      <c r="AX597">
        <f>STDEV(B597:AL600)</f>
        <v>1.594731517432751</v>
      </c>
    </row>
    <row r="598" spans="1:50" x14ac:dyDescent="0.2">
      <c r="A598" s="2" t="str">
        <v>{"InfraID":"Edge-Pi4","cpu":"2","instance":"129.127.231.125:9100","job":"node","mode":"idle","label":"CPU Usage Percentage"}</v>
      </c>
      <c r="B598" s="2">
        <v>6.1894905518690901</v>
      </c>
      <c r="C598" s="2">
        <v>6.1894905518690901</v>
      </c>
      <c r="D598" s="2">
        <v>6.1894905518690901</v>
      </c>
      <c r="E598" s="2">
        <v>6.1894905518690901</v>
      </c>
      <c r="F598" s="2">
        <v>6.1894905518690901</v>
      </c>
      <c r="G598" s="2">
        <v>6.1894905518690901</v>
      </c>
      <c r="H598" s="2">
        <v>6.1894905518690901</v>
      </c>
      <c r="I598" s="2">
        <v>6.1894905518690901</v>
      </c>
      <c r="J598" s="2">
        <v>6.1894905518690901</v>
      </c>
      <c r="K598" s="2">
        <v>6.1894905518690901</v>
      </c>
      <c r="L598" s="2">
        <v>6.1894905518690901</v>
      </c>
      <c r="M598" s="2">
        <v>6.1894905518690901</v>
      </c>
      <c r="N598" s="2">
        <v>6.1894905518690901</v>
      </c>
      <c r="O598" s="2">
        <v>6.1894905518690901</v>
      </c>
      <c r="P598" s="2">
        <v>6.1894905518690901</v>
      </c>
      <c r="Q598" s="2">
        <v>6.1894905518690901</v>
      </c>
      <c r="R598" s="2">
        <v>6.1894905518690901</v>
      </c>
      <c r="S598" s="2">
        <v>6.1894905518690901</v>
      </c>
      <c r="T598" s="2">
        <v>6.1894905518690901</v>
      </c>
      <c r="U598" s="2">
        <v>6.1894905518690901</v>
      </c>
      <c r="V598" s="2">
        <v>6.1894905518690901</v>
      </c>
      <c r="W598" s="2">
        <v>6.1894905518690901</v>
      </c>
      <c r="X598" s="2">
        <v>6.1894905518690901</v>
      </c>
      <c r="Y598" s="2">
        <v>6.1894905518690901</v>
      </c>
      <c r="Z598" s="2">
        <v>6.1894905518690901</v>
      </c>
      <c r="AA598" s="2">
        <v>6.1894905518690901</v>
      </c>
      <c r="AB598" s="2">
        <v>6.1894905518690901</v>
      </c>
      <c r="AC598" s="2">
        <v>6.1894905518690901</v>
      </c>
      <c r="AD598" s="2">
        <v>6.1894905518690901</v>
      </c>
      <c r="AE598" s="2">
        <v>6.1894905518690901</v>
      </c>
      <c r="AF598" s="2">
        <v>6.1894905518690901</v>
      </c>
      <c r="AG598" s="2">
        <v>6.1894905518690901</v>
      </c>
      <c r="AH598" s="2">
        <v>6.1894905518690901</v>
      </c>
      <c r="AI598" s="2">
        <v>6.1894905518690901</v>
      </c>
      <c r="AJ598" s="2">
        <v>6.1894905518690901</v>
      </c>
      <c r="AK598" s="2">
        <v>6.1894905518690901</v>
      </c>
      <c r="AL598" s="2">
        <v>6.1894905518690901</v>
      </c>
      <c r="AN598" s="1">
        <f t="shared" ref="AN598:AN600" si="170">MEDIAN(B598:AL598)</f>
        <v>6.1894905518690901</v>
      </c>
      <c r="AO598" s="1">
        <f t="shared" ref="AO598:AO600" si="171">AVERAGE(B598:AL598)</f>
        <v>6.1894905518690875</v>
      </c>
      <c r="AP598" s="1">
        <f t="shared" ref="AP598:AP600" si="172">MIN(B598:AL598)</f>
        <v>6.1894905518690901</v>
      </c>
      <c r="AQ598" s="1">
        <f t="shared" ref="AQ598:AQ600" si="173">MAX(B598:AL598)</f>
        <v>6.1894905518690901</v>
      </c>
      <c r="AR598" s="1">
        <f t="shared" ref="AR598:AR600" si="174">STDEV(B598:AL598)</f>
        <v>2.7012892057857038E-15</v>
      </c>
    </row>
    <row r="599" spans="1:50" x14ac:dyDescent="0.2">
      <c r="A599" s="2" t="str">
        <v>{"InfraID":"Edge-Pi4","cpu":"2","instance":"129.127.231.162:9100","job":"node","mode":"idle","label":"CPU Usage Percentage"}</v>
      </c>
      <c r="B599" s="2">
        <v>7.3530393006651504</v>
      </c>
      <c r="C599" s="2">
        <v>7.3530393006651504</v>
      </c>
      <c r="D599" s="2">
        <v>7.3530393006651504</v>
      </c>
      <c r="E599" s="2">
        <v>7.3530393006651504</v>
      </c>
      <c r="F599" s="2">
        <v>7.3530393006651504</v>
      </c>
      <c r="G599" s="2">
        <v>7.3530393006651504</v>
      </c>
      <c r="H599" s="2">
        <v>7.3530393006651504</v>
      </c>
      <c r="I599" s="2">
        <v>7.3530393006651504</v>
      </c>
      <c r="J599" s="2">
        <v>7.3530393006651504</v>
      </c>
      <c r="K599" s="2">
        <v>7.3530393006651504</v>
      </c>
      <c r="L599" s="2">
        <v>7.3530393006651504</v>
      </c>
      <c r="M599" s="2">
        <v>7.3530393006651504</v>
      </c>
      <c r="N599" s="2">
        <v>7.3530393006651504</v>
      </c>
      <c r="O599" s="2">
        <v>7.3530393006651504</v>
      </c>
      <c r="P599" s="2">
        <v>7.3530393006651504</v>
      </c>
      <c r="Q599" s="2">
        <v>7.3530393006651504</v>
      </c>
      <c r="R599" s="2">
        <v>7.3530393006651504</v>
      </c>
      <c r="S599" s="2">
        <v>7.3530393006651504</v>
      </c>
      <c r="T599" s="2">
        <v>10.5551849381189</v>
      </c>
      <c r="U599" s="2">
        <v>10.5551849381189</v>
      </c>
      <c r="V599" s="2">
        <v>10.5551849381189</v>
      </c>
      <c r="W599" s="2">
        <v>8.7328081186827191</v>
      </c>
      <c r="X599" s="2">
        <v>8.7328081186827191</v>
      </c>
      <c r="Y599" s="2">
        <v>8.7328081186827191</v>
      </c>
      <c r="Z599" s="2">
        <v>6.5999999999379</v>
      </c>
      <c r="AA599" s="2">
        <v>6.5999999999379</v>
      </c>
      <c r="AB599" s="2">
        <v>6.5999999999379</v>
      </c>
      <c r="AC599" s="2">
        <v>6.5999999999379</v>
      </c>
      <c r="AD599" s="2">
        <v>6.5999999999379</v>
      </c>
      <c r="AE599" s="2">
        <v>6.5999999999379</v>
      </c>
      <c r="AF599" s="2">
        <v>6.5999999999379</v>
      </c>
      <c r="AG599" s="2">
        <v>6.5999999999379</v>
      </c>
      <c r="AH599" s="2">
        <v>6.5999999999379</v>
      </c>
      <c r="AI599" s="2">
        <v>6.5999999999379</v>
      </c>
      <c r="AJ599" s="2">
        <v>6.5999999999379</v>
      </c>
      <c r="AK599" s="2">
        <v>6.5999999999379</v>
      </c>
      <c r="AL599" s="2">
        <v>6.5999999999379</v>
      </c>
      <c r="AN599" s="1">
        <f t="shared" si="170"/>
        <v>7.3530393006651504</v>
      </c>
      <c r="AO599" s="1">
        <f t="shared" si="171"/>
        <v>7.4599645022045999</v>
      </c>
      <c r="AP599" s="1">
        <f t="shared" si="172"/>
        <v>6.5999999999379</v>
      </c>
      <c r="AQ599" s="1">
        <f t="shared" si="173"/>
        <v>10.5551849381189</v>
      </c>
      <c r="AR599" s="1">
        <f t="shared" si="174"/>
        <v>1.0982481191125739</v>
      </c>
    </row>
    <row r="600" spans="1:50" x14ac:dyDescent="0.2">
      <c r="A600" s="2" t="str">
        <v>{"InfraID":"Edge-Pi4","cpu":"2","instance":"129.127.231.168:9100","job":"node","mode":"idle","label":"CPU Usage Percentage"}</v>
      </c>
      <c r="B600" s="2">
        <v>5.7409879840097204</v>
      </c>
      <c r="C600" s="2">
        <v>5.7409879840097204</v>
      </c>
      <c r="D600" s="2">
        <v>5.7409879840097204</v>
      </c>
      <c r="E600" s="2">
        <v>5.7409879840097204</v>
      </c>
      <c r="F600" s="2">
        <v>5.7409879840097204</v>
      </c>
      <c r="G600" s="2">
        <v>5.7409879840097204</v>
      </c>
      <c r="H600" s="2">
        <v>5.7409879840097204</v>
      </c>
      <c r="I600" s="2">
        <v>5.7409879840097204</v>
      </c>
      <c r="J600" s="2">
        <v>5.7409879840097204</v>
      </c>
      <c r="K600" s="2">
        <v>5.7409879840097204</v>
      </c>
      <c r="L600" s="2">
        <v>5.7409879840097204</v>
      </c>
      <c r="M600" s="2">
        <v>5.7409879840097204</v>
      </c>
      <c r="N600" s="2">
        <v>5.7409879840097204</v>
      </c>
      <c r="O600" s="2">
        <v>5.7409879840097204</v>
      </c>
      <c r="P600" s="2">
        <v>5.7409879840097204</v>
      </c>
      <c r="Q600" s="2">
        <v>5.7409879840097204</v>
      </c>
      <c r="R600" s="2">
        <v>5.7409879840097204</v>
      </c>
      <c r="S600" s="2">
        <v>5.7409879840097204</v>
      </c>
      <c r="T600" s="2">
        <v>5.7409879840097204</v>
      </c>
      <c r="U600" s="2">
        <v>5.7409879840097204</v>
      </c>
      <c r="V600" s="2">
        <v>5.7409879840097204</v>
      </c>
      <c r="W600" s="2">
        <v>5.7409879840097204</v>
      </c>
      <c r="X600" s="2">
        <v>5.7409879840097204</v>
      </c>
      <c r="Y600" s="2">
        <v>5.7409879840097204</v>
      </c>
      <c r="Z600" s="2">
        <v>5.7409879840097204</v>
      </c>
      <c r="AA600" s="2">
        <v>10.7620692467101</v>
      </c>
      <c r="AB600" s="2">
        <v>10.7620692467101</v>
      </c>
      <c r="AC600" s="2">
        <v>10.7620692467101</v>
      </c>
      <c r="AD600" s="2">
        <v>10.7620692467101</v>
      </c>
      <c r="AE600" s="2">
        <v>10.7620692467101</v>
      </c>
      <c r="AF600" s="2">
        <v>10.7620692467101</v>
      </c>
      <c r="AG600" s="2">
        <v>10.7620692467101</v>
      </c>
      <c r="AH600" s="2">
        <v>10.7620692467101</v>
      </c>
      <c r="AI600" s="2">
        <v>10.7620692467101</v>
      </c>
      <c r="AJ600" s="2">
        <v>10.7620692467101</v>
      </c>
      <c r="AK600" s="2">
        <v>10.7620692467101</v>
      </c>
      <c r="AL600" s="2">
        <v>10.7620692467101</v>
      </c>
      <c r="AN600" s="1">
        <f t="shared" si="170"/>
        <v>5.7409879840097204</v>
      </c>
      <c r="AO600" s="1">
        <f t="shared" si="171"/>
        <v>7.3694467719125463</v>
      </c>
      <c r="AP600" s="1">
        <f t="shared" si="172"/>
        <v>5.7409879840097204</v>
      </c>
      <c r="AQ600" s="1">
        <f t="shared" si="173"/>
        <v>10.7620692467101</v>
      </c>
      <c r="AR600" s="1">
        <f t="shared" si="174"/>
        <v>2.3828997139075541</v>
      </c>
    </row>
    <row r="601" spans="1:50" x14ac:dyDescent="0.2">
      <c r="A601" t="str">
        <v>{"InfraID":"Edge-Pi4","cpu":"2","instance":"129.127.231.53:9100","job":"node","mode":"idle","label":"CPU Usage Percentage"}</v>
      </c>
      <c r="B601">
        <v>3.1848834880149601</v>
      </c>
      <c r="C601">
        <v>3.1848834880149601</v>
      </c>
      <c r="D601">
        <v>3.1848834880149601</v>
      </c>
      <c r="E601">
        <v>3.1848834880149601</v>
      </c>
      <c r="F601">
        <v>3.1848834880149601</v>
      </c>
      <c r="G601">
        <v>3.1848834880149601</v>
      </c>
      <c r="H601">
        <v>3.1848834880149601</v>
      </c>
      <c r="I601">
        <v>3.1848834880149601</v>
      </c>
      <c r="J601">
        <v>3.1848834880149601</v>
      </c>
      <c r="K601">
        <v>3.1848834880149601</v>
      </c>
      <c r="L601">
        <v>3.1848834880149601</v>
      </c>
      <c r="M601">
        <v>3.1848834880149601</v>
      </c>
      <c r="N601">
        <v>3.1848834880149601</v>
      </c>
      <c r="O601">
        <v>3.1848834880149601</v>
      </c>
      <c r="P601">
        <v>3.1848834880149601</v>
      </c>
      <c r="Q601">
        <v>3.1848834880149601</v>
      </c>
      <c r="R601">
        <v>3.1848834880149601</v>
      </c>
      <c r="S601">
        <v>2.6603285797914502</v>
      </c>
      <c r="T601">
        <v>2.6603285797914502</v>
      </c>
      <c r="U601">
        <v>2.6603285797914502</v>
      </c>
      <c r="V601">
        <v>2.6603285797914502</v>
      </c>
      <c r="W601">
        <v>2.6603285797914502</v>
      </c>
      <c r="X601">
        <v>2.6603285797914502</v>
      </c>
      <c r="Y601">
        <v>1.2242719418686601</v>
      </c>
      <c r="Z601">
        <v>1.2242719418686601</v>
      </c>
      <c r="AA601">
        <v>1.2242719418686601</v>
      </c>
      <c r="AB601">
        <v>1.2242719418686601</v>
      </c>
      <c r="AC601">
        <v>1.2242719418686601</v>
      </c>
      <c r="AD601">
        <v>1.2242719418686601</v>
      </c>
      <c r="AE601">
        <v>1.2242719418686601</v>
      </c>
      <c r="AF601">
        <v>1.2242719418686601</v>
      </c>
      <c r="AG601">
        <v>1.2242719418686601</v>
      </c>
      <c r="AH601">
        <v>1.2242719418686601</v>
      </c>
      <c r="AI601">
        <v>1.2242719418686601</v>
      </c>
      <c r="AJ601">
        <v>1.2242719418686601</v>
      </c>
      <c r="AK601">
        <v>1.2242719418686601</v>
      </c>
      <c r="AL601">
        <v>1.2242719418686601</v>
      </c>
    </row>
    <row r="602" spans="1:50" x14ac:dyDescent="0.2">
      <c r="A602" s="2" t="str">
        <v>{"InfraID":"Edge-Pi4","cpu":"3","instance":"129.127.230.61:9100","job":"node","mode":"idle","label":"CPU Usage Percentage"}</v>
      </c>
      <c r="B602" s="2">
        <v>8.1814139616572401</v>
      </c>
      <c r="C602" s="2">
        <v>8.1814139616572401</v>
      </c>
      <c r="D602" s="2">
        <v>8.1814139616572401</v>
      </c>
      <c r="E602" s="2">
        <v>8.1814139616572401</v>
      </c>
      <c r="F602" s="2">
        <v>8.1814139616572401</v>
      </c>
      <c r="G602" s="2">
        <v>8.1814139616572401</v>
      </c>
      <c r="H602" s="2">
        <v>8.1814139616572401</v>
      </c>
      <c r="I602" s="2">
        <v>8.1814139616572401</v>
      </c>
      <c r="J602" s="2">
        <v>8.1814139616572401</v>
      </c>
      <c r="K602" s="2">
        <v>8.1814139616572401</v>
      </c>
      <c r="L602" s="2">
        <v>8.1814139616572401</v>
      </c>
      <c r="M602" s="2">
        <v>8.1814139616572401</v>
      </c>
      <c r="N602" s="2">
        <v>8.1814139616572401</v>
      </c>
      <c r="O602" s="2">
        <v>8.1814139616572401</v>
      </c>
      <c r="P602" s="2">
        <v>8.1814139616572401</v>
      </c>
      <c r="Q602" s="2">
        <v>8.1814139616572401</v>
      </c>
      <c r="R602" s="2">
        <v>11.1308110993724</v>
      </c>
      <c r="S602" s="2">
        <v>11.1308110993724</v>
      </c>
      <c r="T602" s="2">
        <v>11.1308110993724</v>
      </c>
      <c r="U602" s="2">
        <v>10.0666666667287</v>
      </c>
      <c r="V602" s="2">
        <v>10.0666666667287</v>
      </c>
      <c r="W602" s="2">
        <v>10.0666666667287</v>
      </c>
      <c r="X602" s="2">
        <v>10.0666666667287</v>
      </c>
      <c r="Y602" s="2">
        <v>10.0666666667287</v>
      </c>
      <c r="Z602" s="2">
        <v>10.0666666667287</v>
      </c>
      <c r="AA602" s="2">
        <v>7.2684212282319001</v>
      </c>
      <c r="AB602" s="2">
        <v>7.2684212282319001</v>
      </c>
      <c r="AC602" s="2">
        <v>7.2684212282319001</v>
      </c>
      <c r="AD602" s="2">
        <v>7.2684212282319001</v>
      </c>
      <c r="AE602" s="2">
        <v>7.2684212282319001</v>
      </c>
      <c r="AF602" s="2">
        <v>7.2684212282319001</v>
      </c>
      <c r="AG602" s="2">
        <v>7.2684212282319001</v>
      </c>
      <c r="AH602" s="2">
        <v>7.2684212282319001</v>
      </c>
      <c r="AI602" s="2">
        <v>7.2684212282319001</v>
      </c>
      <c r="AJ602" s="2">
        <v>7.2684212282319001</v>
      </c>
      <c r="AK602" s="2">
        <v>7.2684212282319001</v>
      </c>
      <c r="AL602" s="2">
        <v>7.2684212282319001</v>
      </c>
      <c r="AN602" s="1">
        <f>MEDIAN(B602:AL602)</f>
        <v>8.1814139616572401</v>
      </c>
      <c r="AO602" s="1">
        <f>AVERAGE(B602:AL602)</f>
        <v>8.430165173615892</v>
      </c>
      <c r="AP602" s="1">
        <f>MIN(B602:AL602)</f>
        <v>7.2684212282319001</v>
      </c>
      <c r="AQ602" s="1">
        <f>MAX(B602:AL602)</f>
        <v>11.1308110993724</v>
      </c>
      <c r="AR602" s="1">
        <f>STDEV(B602:AL602)</f>
        <v>1.2375503430111352</v>
      </c>
      <c r="AT602" s="1">
        <f>MEDIAN(B602:AL605)</f>
        <v>7.7436582109012999</v>
      </c>
      <c r="AU602" s="1">
        <f>AVERAGE(B602:AL605)</f>
        <v>7.7001293283202159</v>
      </c>
      <c r="AV602" s="1">
        <f>MIN(B602:AL605)</f>
        <v>4.9876477266383503</v>
      </c>
      <c r="AW602" s="1">
        <f>MAX(B602:AL605)</f>
        <v>12.0888895477433</v>
      </c>
      <c r="AX602">
        <f>STDEV(B602:AL605)</f>
        <v>2.0509185730741462</v>
      </c>
    </row>
    <row r="603" spans="1:50" x14ac:dyDescent="0.2">
      <c r="A603" s="2" t="str">
        <v>{"InfraID":"Edge-Pi4","cpu":"3","instance":"129.127.231.125:9100","job":"node","mode":"idle","label":"CPU Usage Percentage"}</v>
      </c>
      <c r="B603" s="2">
        <v>4.9876477266383503</v>
      </c>
      <c r="C603" s="2">
        <v>4.9876477266383503</v>
      </c>
      <c r="D603" s="2">
        <v>4.9876477266383503</v>
      </c>
      <c r="E603" s="2">
        <v>4.9876477266383503</v>
      </c>
      <c r="F603" s="2">
        <v>4.9876477266383503</v>
      </c>
      <c r="G603" s="2">
        <v>4.9876477266383503</v>
      </c>
      <c r="H603" s="2">
        <v>4.9876477266383503</v>
      </c>
      <c r="I603" s="2">
        <v>4.9876477266383503</v>
      </c>
      <c r="J603" s="2">
        <v>4.9876477266383503</v>
      </c>
      <c r="K603" s="2">
        <v>4.9876477266383503</v>
      </c>
      <c r="L603" s="2">
        <v>4.9876477266383503</v>
      </c>
      <c r="M603" s="2">
        <v>4.9876477266383503</v>
      </c>
      <c r="N603" s="2">
        <v>4.9876477266383503</v>
      </c>
      <c r="O603" s="2">
        <v>4.9876477266383503</v>
      </c>
      <c r="P603" s="2">
        <v>4.9876477266383503</v>
      </c>
      <c r="Q603" s="2">
        <v>4.9876477266383503</v>
      </c>
      <c r="R603" s="2">
        <v>4.9876477266383503</v>
      </c>
      <c r="S603" s="2">
        <v>4.9876477266383503</v>
      </c>
      <c r="T603" s="2">
        <v>4.9876477266383503</v>
      </c>
      <c r="U603" s="2">
        <v>4.9876477266383503</v>
      </c>
      <c r="V603" s="2">
        <v>4.9876477266383503</v>
      </c>
      <c r="W603" s="2">
        <v>4.9876477266383503</v>
      </c>
      <c r="X603" s="2">
        <v>4.9876477266383503</v>
      </c>
      <c r="Y603" s="2">
        <v>4.9876477266383503</v>
      </c>
      <c r="Z603" s="2">
        <v>4.9876477266383503</v>
      </c>
      <c r="AA603" s="2">
        <v>4.9876477266383503</v>
      </c>
      <c r="AB603" s="2">
        <v>4.9876477266383503</v>
      </c>
      <c r="AC603" s="2">
        <v>4.9876477266383503</v>
      </c>
      <c r="AD603" s="2">
        <v>4.9876477266383503</v>
      </c>
      <c r="AE603" s="2">
        <v>4.9876477266383503</v>
      </c>
      <c r="AF603" s="2">
        <v>4.9876477266383503</v>
      </c>
      <c r="AG603" s="2">
        <v>4.9876477266383503</v>
      </c>
      <c r="AH603" s="2">
        <v>4.9876477266383503</v>
      </c>
      <c r="AI603" s="2">
        <v>4.9876477266383503</v>
      </c>
      <c r="AJ603" s="2">
        <v>4.9876477266383503</v>
      </c>
      <c r="AK603" s="2">
        <v>4.9876477266383503</v>
      </c>
      <c r="AL603" s="2">
        <v>4.9876477266383503</v>
      </c>
      <c r="AN603" s="1">
        <f t="shared" ref="AN603:AN605" si="175">MEDIAN(B603:AL603)</f>
        <v>4.9876477266383503</v>
      </c>
      <c r="AO603" s="1">
        <f t="shared" ref="AO603:AO605" si="176">AVERAGE(B603:AL603)</f>
        <v>4.9876477266383548</v>
      </c>
      <c r="AP603" s="1">
        <f t="shared" ref="AP603:AP605" si="177">MIN(B603:AL603)</f>
        <v>4.9876477266383503</v>
      </c>
      <c r="AQ603" s="1">
        <f t="shared" ref="AQ603:AQ605" si="178">MAX(B603:AL603)</f>
        <v>4.9876477266383503</v>
      </c>
      <c r="AR603" s="1">
        <f t="shared" ref="AR603:AR605" si="179">STDEV(B603:AL603)</f>
        <v>4.5021486763095062E-15</v>
      </c>
    </row>
    <row r="604" spans="1:50" x14ac:dyDescent="0.2">
      <c r="A604" s="2" t="str">
        <v>{"InfraID":"Edge-Pi4","cpu":"3","instance":"129.127.231.162:9100","job":"node","mode":"idle","label":"CPU Usage Percentage"}</v>
      </c>
      <c r="B604" s="2">
        <v>8.2538199773136594</v>
      </c>
      <c r="C604" s="2">
        <v>8.2538199773136594</v>
      </c>
      <c r="D604" s="2">
        <v>8.2538199773136594</v>
      </c>
      <c r="E604" s="2">
        <v>8.2538199773136594</v>
      </c>
      <c r="F604" s="2">
        <v>8.2538199773136594</v>
      </c>
      <c r="G604" s="2">
        <v>8.2538199773136594</v>
      </c>
      <c r="H604" s="2">
        <v>8.2538199773136594</v>
      </c>
      <c r="I604" s="2">
        <v>8.2538199773136594</v>
      </c>
      <c r="J604" s="2">
        <v>8.2538199773136594</v>
      </c>
      <c r="K604" s="2">
        <v>8.2538199773136594</v>
      </c>
      <c r="L604" s="2">
        <v>8.2538199773136594</v>
      </c>
      <c r="M604" s="2">
        <v>8.2538199773136594</v>
      </c>
      <c r="N604" s="2">
        <v>8.2538199773136594</v>
      </c>
      <c r="O604" s="2">
        <v>8.2538199773136594</v>
      </c>
      <c r="P604" s="2">
        <v>8.2538199773136594</v>
      </c>
      <c r="Q604" s="2">
        <v>8.2538199773136594</v>
      </c>
      <c r="R604" s="2">
        <v>8.2538199773136594</v>
      </c>
      <c r="S604" s="2">
        <v>8.2538199773136594</v>
      </c>
      <c r="T604" s="2">
        <v>10.644133125796101</v>
      </c>
      <c r="U604" s="2">
        <v>10.644133125796101</v>
      </c>
      <c r="V604" s="2">
        <v>10.644133125796101</v>
      </c>
      <c r="W604" s="2">
        <v>9.2669248229028494</v>
      </c>
      <c r="X604" s="2">
        <v>9.2669248229028494</v>
      </c>
      <c r="Y604" s="2">
        <v>9.2669248229028494</v>
      </c>
      <c r="Z604" s="2">
        <v>7.3999999999068597</v>
      </c>
      <c r="AA604" s="2">
        <v>7.3999999999068597</v>
      </c>
      <c r="AB604" s="2">
        <v>7.3999999999068597</v>
      </c>
      <c r="AC604" s="2">
        <v>7.3999999999068597</v>
      </c>
      <c r="AD604" s="2">
        <v>7.3999999999068597</v>
      </c>
      <c r="AE604" s="2">
        <v>7.3999999999068597</v>
      </c>
      <c r="AF604" s="2">
        <v>7.3999999999068597</v>
      </c>
      <c r="AG604" s="2">
        <v>7.3999999999068597</v>
      </c>
      <c r="AH604" s="2">
        <v>7.3999999999068597</v>
      </c>
      <c r="AI604" s="2">
        <v>7.3999999999068597</v>
      </c>
      <c r="AJ604" s="2">
        <v>7.3999999999068597</v>
      </c>
      <c r="AK604" s="2">
        <v>7.3999999999068597</v>
      </c>
      <c r="AL604" s="2">
        <v>7.3999999999068597</v>
      </c>
      <c r="AN604" s="1">
        <f t="shared" si="175"/>
        <v>8.2538199773136594</v>
      </c>
      <c r="AO604" s="1">
        <f t="shared" si="176"/>
        <v>8.2297819847711313</v>
      </c>
      <c r="AP604" s="1">
        <f t="shared" si="177"/>
        <v>7.3999999999068597</v>
      </c>
      <c r="AQ604" s="1">
        <f t="shared" si="178"/>
        <v>10.644133125796101</v>
      </c>
      <c r="AR604" s="1">
        <f t="shared" si="179"/>
        <v>0.90792294703923881</v>
      </c>
    </row>
    <row r="605" spans="1:50" x14ac:dyDescent="0.2">
      <c r="A605" s="2" t="str">
        <v>{"InfraID":"Edge-Pi4","cpu":"3","instance":"129.127.231.168:9100","job":"node","mode":"idle","label":"CPU Usage Percentage"}</v>
      </c>
      <c r="B605" s="2">
        <v>7.7436582109012999</v>
      </c>
      <c r="C605" s="2">
        <v>7.7436582109012999</v>
      </c>
      <c r="D605" s="2">
        <v>7.7436582109012999</v>
      </c>
      <c r="E605" s="2">
        <v>7.7436582109012999</v>
      </c>
      <c r="F605" s="2">
        <v>7.7436582109012999</v>
      </c>
      <c r="G605" s="2">
        <v>7.7436582109012999</v>
      </c>
      <c r="H605" s="2">
        <v>7.7436582109012999</v>
      </c>
      <c r="I605" s="2">
        <v>7.7436582109012999</v>
      </c>
      <c r="J605" s="2">
        <v>7.7436582109012999</v>
      </c>
      <c r="K605" s="2">
        <v>7.7436582109012999</v>
      </c>
      <c r="L605" s="2">
        <v>7.7436582109012999</v>
      </c>
      <c r="M605" s="2">
        <v>7.7436582109012999</v>
      </c>
      <c r="N605" s="2">
        <v>7.7436582109012999</v>
      </c>
      <c r="O605" s="2">
        <v>7.7436582109012999</v>
      </c>
      <c r="P605" s="2">
        <v>7.7436582109012999</v>
      </c>
      <c r="Q605" s="2">
        <v>7.7436582109012999</v>
      </c>
      <c r="R605" s="2">
        <v>7.7436582109012999</v>
      </c>
      <c r="S605" s="2">
        <v>7.7436582109012999</v>
      </c>
      <c r="T605" s="2">
        <v>7.7436582109012999</v>
      </c>
      <c r="U605" s="2">
        <v>7.7436582109012999</v>
      </c>
      <c r="V605" s="2">
        <v>7.7436582109012999</v>
      </c>
      <c r="W605" s="2">
        <v>7.7436582109012999</v>
      </c>
      <c r="X605" s="2">
        <v>7.7436582109012999</v>
      </c>
      <c r="Y605" s="2">
        <v>7.7436582109012999</v>
      </c>
      <c r="Z605" s="2">
        <v>7.7436582109012999</v>
      </c>
      <c r="AA605" s="2">
        <v>12.0888895477433</v>
      </c>
      <c r="AB605" s="2">
        <v>12.0888895477433</v>
      </c>
      <c r="AC605" s="2">
        <v>12.0888895477433</v>
      </c>
      <c r="AD605" s="2">
        <v>12.0888895477433</v>
      </c>
      <c r="AE605" s="2">
        <v>12.0888895477433</v>
      </c>
      <c r="AF605" s="2">
        <v>12.0888895477433</v>
      </c>
      <c r="AG605" s="2">
        <v>12.0888895477433</v>
      </c>
      <c r="AH605" s="2">
        <v>12.0888895477433</v>
      </c>
      <c r="AI605" s="2">
        <v>12.0888895477433</v>
      </c>
      <c r="AJ605" s="2">
        <v>12.0888895477433</v>
      </c>
      <c r="AK605" s="2">
        <v>12.0888895477433</v>
      </c>
      <c r="AL605" s="2">
        <v>12.0888895477433</v>
      </c>
      <c r="AN605" s="1">
        <f t="shared" si="175"/>
        <v>7.7436582109012999</v>
      </c>
      <c r="AO605" s="1">
        <f t="shared" si="176"/>
        <v>9.152922428255458</v>
      </c>
      <c r="AP605" s="1">
        <f t="shared" si="177"/>
        <v>7.7436582109012999</v>
      </c>
      <c r="AQ605" s="1">
        <f t="shared" si="178"/>
        <v>12.0888895477433</v>
      </c>
      <c r="AR605" s="1">
        <f t="shared" si="179"/>
        <v>2.0621555333789767</v>
      </c>
    </row>
    <row r="606" spans="1:50" x14ac:dyDescent="0.2">
      <c r="A606" t="str">
        <v>{"InfraID":"Edge-Pi4","cpu":"3","instance":"129.127.231.53:9100","job":"node","mode":"idle","label":"CPU Usage Percentage"}</v>
      </c>
      <c r="B606">
        <v>1.71596447866549</v>
      </c>
      <c r="C606">
        <v>1.71596447866549</v>
      </c>
      <c r="D606">
        <v>1.71596447866549</v>
      </c>
      <c r="E606">
        <v>1.71596447866549</v>
      </c>
      <c r="F606">
        <v>1.71596447866549</v>
      </c>
      <c r="G606">
        <v>1.71596447866549</v>
      </c>
      <c r="H606">
        <v>1.71596447866549</v>
      </c>
      <c r="I606">
        <v>1.71596447866549</v>
      </c>
      <c r="J606">
        <v>1.71596447866549</v>
      </c>
      <c r="K606">
        <v>1.71596447866549</v>
      </c>
      <c r="L606">
        <v>1.71596447866549</v>
      </c>
      <c r="M606">
        <v>1.71596447866549</v>
      </c>
      <c r="N606">
        <v>1.71596447866549</v>
      </c>
      <c r="O606">
        <v>1.71596447866549</v>
      </c>
      <c r="P606">
        <v>1.71596447866549</v>
      </c>
      <c r="Q606">
        <v>1.71596447866549</v>
      </c>
      <c r="R606">
        <v>1.71596447866549</v>
      </c>
      <c r="S606">
        <v>1.9181052456125001</v>
      </c>
      <c r="T606">
        <v>1.9181052456125001</v>
      </c>
      <c r="U606">
        <v>1.9181052456125001</v>
      </c>
      <c r="V606">
        <v>1.9181052456125001</v>
      </c>
      <c r="W606">
        <v>1.9181052456125001</v>
      </c>
      <c r="X606">
        <v>1.9181052456125001</v>
      </c>
      <c r="Y606">
        <v>0.92404176531459803</v>
      </c>
      <c r="Z606">
        <v>0.92404176531459803</v>
      </c>
      <c r="AA606">
        <v>0.92404176531459803</v>
      </c>
      <c r="AB606">
        <v>0.92404176531459803</v>
      </c>
      <c r="AC606">
        <v>0.92404176531459803</v>
      </c>
      <c r="AD606">
        <v>0.92404176531459803</v>
      </c>
      <c r="AE606">
        <v>0.92404176531459803</v>
      </c>
      <c r="AF606">
        <v>0.92404176531459803</v>
      </c>
      <c r="AG606">
        <v>0.92404176531459803</v>
      </c>
      <c r="AH606">
        <v>0.92404176531459803</v>
      </c>
      <c r="AI606">
        <v>0.92404176531459803</v>
      </c>
      <c r="AJ606">
        <v>0.92404176531459803</v>
      </c>
      <c r="AK606">
        <v>0.92404176531459803</v>
      </c>
      <c r="AL606">
        <v>0.92404176531459803</v>
      </c>
    </row>
    <row r="607" spans="1:50" x14ac:dyDescent="0.2">
      <c r="A607" t="str">
        <v>{"InfraID":"Edge-Pi4","cpu":"4","instance":"129.127.231.53:9100","job":"node","mode":"idle","label":"CPU Usage Percentage"}</v>
      </c>
      <c r="B607">
        <v>2.91780730428487</v>
      </c>
      <c r="C607">
        <v>2.91780730428487</v>
      </c>
      <c r="D607">
        <v>2.91780730428487</v>
      </c>
      <c r="E607">
        <v>2.91780730428487</v>
      </c>
      <c r="F607">
        <v>2.91780730428487</v>
      </c>
      <c r="G607">
        <v>2.91780730428487</v>
      </c>
      <c r="H607">
        <v>2.91780730428487</v>
      </c>
      <c r="I607">
        <v>2.91780730428487</v>
      </c>
      <c r="J607">
        <v>2.91780730428487</v>
      </c>
      <c r="K607">
        <v>2.91780730428487</v>
      </c>
      <c r="L607">
        <v>2.91780730428487</v>
      </c>
      <c r="M607">
        <v>2.91780730428487</v>
      </c>
      <c r="N607">
        <v>2.91780730428487</v>
      </c>
      <c r="O607">
        <v>2.91780730428487</v>
      </c>
      <c r="P607">
        <v>2.91780730428487</v>
      </c>
      <c r="Q607">
        <v>2.91780730428487</v>
      </c>
      <c r="R607">
        <v>2.91780730428487</v>
      </c>
      <c r="S607">
        <v>2.36844299891002</v>
      </c>
      <c r="T607">
        <v>2.36844299891002</v>
      </c>
      <c r="U607">
        <v>2.36844299891002</v>
      </c>
      <c r="V607">
        <v>2.36844299891002</v>
      </c>
      <c r="W607">
        <v>2.36844299891002</v>
      </c>
      <c r="X607">
        <v>2.36844299891002</v>
      </c>
      <c r="Y607">
        <v>0.65717049748229694</v>
      </c>
      <c r="Z607">
        <v>0.65717049748229694</v>
      </c>
      <c r="AA607">
        <v>0.65717049748229694</v>
      </c>
      <c r="AB607">
        <v>0.65717049748229694</v>
      </c>
      <c r="AC607">
        <v>0.65717049748229694</v>
      </c>
      <c r="AD607">
        <v>0.65717049748229694</v>
      </c>
      <c r="AE607">
        <v>0.65717049748229694</v>
      </c>
      <c r="AF607">
        <v>0.65717049748229694</v>
      </c>
      <c r="AG607">
        <v>0.65717049748229694</v>
      </c>
      <c r="AH607">
        <v>0.65717049748229694</v>
      </c>
      <c r="AI607">
        <v>0.65717049748229694</v>
      </c>
      <c r="AJ607">
        <v>0.65717049748229694</v>
      </c>
      <c r="AK607">
        <v>0.65717049748229694</v>
      </c>
      <c r="AL607">
        <v>0.65717049748229694</v>
      </c>
    </row>
    <row r="608" spans="1:50" x14ac:dyDescent="0.2">
      <c r="A608" t="str">
        <v>{"InfraID":"Edge-Pi4","cpu":"5","instance":"129.127.231.53:9100","job":"node","mode":"idle","label":"CPU Usage Percentage"}</v>
      </c>
      <c r="B608">
        <v>1.9830406620069201</v>
      </c>
      <c r="C608">
        <v>1.9830406620069201</v>
      </c>
      <c r="D608">
        <v>1.9830406620069201</v>
      </c>
      <c r="E608">
        <v>1.9830406620069201</v>
      </c>
      <c r="F608">
        <v>1.9830406620069201</v>
      </c>
      <c r="G608">
        <v>1.9830406620069201</v>
      </c>
      <c r="H608">
        <v>1.9830406620069201</v>
      </c>
      <c r="I608">
        <v>1.9830406620069201</v>
      </c>
      <c r="J608">
        <v>1.9830406620069201</v>
      </c>
      <c r="K608">
        <v>1.9830406620069201</v>
      </c>
      <c r="L608">
        <v>1.9830406620069201</v>
      </c>
      <c r="M608">
        <v>1.9830406620069201</v>
      </c>
      <c r="N608">
        <v>1.9830406620069201</v>
      </c>
      <c r="O608">
        <v>1.9830406620069201</v>
      </c>
      <c r="P608">
        <v>1.9830406620069201</v>
      </c>
      <c r="Q608">
        <v>1.9830406620069201</v>
      </c>
      <c r="R608">
        <v>1.9830406620069201</v>
      </c>
      <c r="S608">
        <v>2.49353681929471</v>
      </c>
      <c r="T608">
        <v>2.49353681929471</v>
      </c>
      <c r="U608">
        <v>2.49353681929471</v>
      </c>
      <c r="V608">
        <v>2.49353681929471</v>
      </c>
      <c r="W608">
        <v>2.49353681929471</v>
      </c>
      <c r="X608">
        <v>2.49353681929471</v>
      </c>
      <c r="Y608">
        <v>0.45701704651096903</v>
      </c>
      <c r="Z608">
        <v>0.45701704651096903</v>
      </c>
      <c r="AA608">
        <v>0.45701704651096903</v>
      </c>
      <c r="AB608">
        <v>0.45701704651096903</v>
      </c>
      <c r="AC608">
        <v>0.45701704651096903</v>
      </c>
      <c r="AD608">
        <v>0.45701704651096903</v>
      </c>
      <c r="AE608">
        <v>0.45701704651096903</v>
      </c>
      <c r="AF608">
        <v>0.45701704651096903</v>
      </c>
      <c r="AG608">
        <v>0.45701704651096903</v>
      </c>
      <c r="AH608">
        <v>0.45701704651096903</v>
      </c>
      <c r="AI608">
        <v>0.45701704651096903</v>
      </c>
      <c r="AJ608">
        <v>0.45701704651096903</v>
      </c>
      <c r="AK608">
        <v>0.45701704651096903</v>
      </c>
      <c r="AL608">
        <v>0.45701704651096903</v>
      </c>
    </row>
    <row r="609" spans="1:50" x14ac:dyDescent="0.2">
      <c r="A609" t="str">
        <v>{"InfraID":"Edge-Pi4","cpu":"6","instance":"129.127.231.53:9100","job":"node","mode":"idle","label":"CPU Usage Percentage"}</v>
      </c>
      <c r="B609">
        <v>2.25011684573701</v>
      </c>
      <c r="C609">
        <v>2.25011684573701</v>
      </c>
      <c r="D609">
        <v>2.25011684573701</v>
      </c>
      <c r="E609">
        <v>2.25011684573701</v>
      </c>
      <c r="F609">
        <v>2.25011684573701</v>
      </c>
      <c r="G609">
        <v>2.25011684573701</v>
      </c>
      <c r="H609">
        <v>2.25011684573701</v>
      </c>
      <c r="I609">
        <v>2.25011684573701</v>
      </c>
      <c r="J609">
        <v>2.25011684573701</v>
      </c>
      <c r="K609">
        <v>2.25011684573701</v>
      </c>
      <c r="L609">
        <v>2.25011684573701</v>
      </c>
      <c r="M609">
        <v>2.25011684573701</v>
      </c>
      <c r="N609">
        <v>2.25011684573701</v>
      </c>
      <c r="O609">
        <v>2.25011684573701</v>
      </c>
      <c r="P609">
        <v>2.25011684573701</v>
      </c>
      <c r="Q609">
        <v>2.25011684573701</v>
      </c>
      <c r="R609">
        <v>2.25011684573701</v>
      </c>
      <c r="S609">
        <v>1.76799266113147</v>
      </c>
      <c r="T609">
        <v>1.76799266113147</v>
      </c>
      <c r="U609">
        <v>1.76799266113147</v>
      </c>
      <c r="V609">
        <v>1.76799266113147</v>
      </c>
      <c r="W609">
        <v>1.76799266113147</v>
      </c>
      <c r="X609">
        <v>1.76799266113147</v>
      </c>
      <c r="Y609">
        <v>0.690529406009872</v>
      </c>
      <c r="Z609">
        <v>0.690529406009872</v>
      </c>
      <c r="AA609">
        <v>0.690529406009872</v>
      </c>
      <c r="AB609">
        <v>0.690529406009872</v>
      </c>
      <c r="AC609">
        <v>0.690529406009872</v>
      </c>
      <c r="AD609">
        <v>0.690529406009872</v>
      </c>
      <c r="AE609">
        <v>0.690529406009872</v>
      </c>
      <c r="AF609">
        <v>0.690529406009872</v>
      </c>
      <c r="AG609">
        <v>0.690529406009872</v>
      </c>
      <c r="AH609">
        <v>0.690529406009872</v>
      </c>
      <c r="AI609">
        <v>0.690529406009872</v>
      </c>
      <c r="AJ609">
        <v>0.690529406009872</v>
      </c>
      <c r="AK609">
        <v>0.690529406009872</v>
      </c>
      <c r="AL609">
        <v>0.690529406009872</v>
      </c>
    </row>
    <row r="610" spans="1:50" x14ac:dyDescent="0.2">
      <c r="A610" t="str">
        <v>{"InfraID":"Edge-Pi4","cpu":"7","instance":"129.127.231.53:9100","job":"node","mode":"idle","label":"CPU Usage Percentage"}</v>
      </c>
      <c r="B610">
        <v>0.71442879084366895</v>
      </c>
      <c r="C610">
        <v>0.71442879084366895</v>
      </c>
      <c r="D610">
        <v>0.71442879084366895</v>
      </c>
      <c r="E610">
        <v>0.71442879084366895</v>
      </c>
      <c r="F610">
        <v>0.71442879084366895</v>
      </c>
      <c r="G610">
        <v>0.71442879084366895</v>
      </c>
      <c r="H610">
        <v>0.71442879084366895</v>
      </c>
      <c r="I610">
        <v>0.71442879084366895</v>
      </c>
      <c r="J610">
        <v>0.71442879084366895</v>
      </c>
      <c r="K610">
        <v>0.71442879084366895</v>
      </c>
      <c r="L610">
        <v>0.71442879084366895</v>
      </c>
      <c r="M610">
        <v>0.71442879084366895</v>
      </c>
      <c r="N610">
        <v>0.71442879084366895</v>
      </c>
      <c r="O610">
        <v>0.71442879084366895</v>
      </c>
      <c r="P610">
        <v>0.71442879084366895</v>
      </c>
      <c r="Q610">
        <v>0.71442879084366895</v>
      </c>
      <c r="R610">
        <v>0.71442879084366895</v>
      </c>
      <c r="S610">
        <v>1.8180301893241699</v>
      </c>
      <c r="T610">
        <v>1.8180301893241699</v>
      </c>
      <c r="U610">
        <v>1.8180301893241699</v>
      </c>
      <c r="V610">
        <v>1.8180301893241699</v>
      </c>
      <c r="W610">
        <v>1.8180301893241699</v>
      </c>
      <c r="X610">
        <v>1.8180301893241699</v>
      </c>
      <c r="Y610">
        <v>0.69052940581570899</v>
      </c>
      <c r="Z610">
        <v>0.69052940581570899</v>
      </c>
      <c r="AA610">
        <v>0.69052940581570899</v>
      </c>
      <c r="AB610">
        <v>0.69052940581570899</v>
      </c>
      <c r="AC610">
        <v>0.69052940581570899</v>
      </c>
      <c r="AD610">
        <v>0.69052940581570899</v>
      </c>
      <c r="AE610">
        <v>0.69052940581570899</v>
      </c>
      <c r="AF610">
        <v>0.69052940581570899</v>
      </c>
      <c r="AG610">
        <v>0.69052940581570899</v>
      </c>
      <c r="AH610">
        <v>0.69052940581570899</v>
      </c>
      <c r="AI610">
        <v>0.69052940581570899</v>
      </c>
      <c r="AJ610">
        <v>0.69052940581570899</v>
      </c>
      <c r="AK610">
        <v>0.69052940581570899</v>
      </c>
      <c r="AL610">
        <v>0.69052940581570899</v>
      </c>
    </row>
    <row r="613" spans="1:50" x14ac:dyDescent="0.2">
      <c r="A613" t="str" cm="1">
        <f t="array" ref="A613:AL713">TRANSPOSE(A161:CW198)</f>
        <v>timestamp</v>
      </c>
      <c r="B613">
        <v>1617077094.8440001</v>
      </c>
      <c r="C613">
        <v>1617077099.8440001</v>
      </c>
      <c r="D613">
        <v>1617077104.8440001</v>
      </c>
      <c r="E613">
        <v>1617077109.8440001</v>
      </c>
      <c r="F613">
        <v>1617077114.8440001</v>
      </c>
      <c r="G613">
        <v>1617077119.8440001</v>
      </c>
      <c r="H613">
        <v>1617077124.8440001</v>
      </c>
      <c r="I613">
        <v>1617077129.8440001</v>
      </c>
      <c r="J613">
        <v>1617077134.8440001</v>
      </c>
      <c r="K613">
        <v>1617077139.8440001</v>
      </c>
      <c r="L613">
        <v>1617077144.8440001</v>
      </c>
      <c r="M613">
        <v>1617077149.8440001</v>
      </c>
      <c r="N613">
        <v>1617077154.8440001</v>
      </c>
      <c r="O613">
        <v>1617077159.8440001</v>
      </c>
      <c r="P613">
        <v>1617077164.8440001</v>
      </c>
      <c r="Q613">
        <v>1617077169.8440001</v>
      </c>
      <c r="R613">
        <v>1617077174.8440001</v>
      </c>
      <c r="S613">
        <v>1617077179.8440001</v>
      </c>
      <c r="T613">
        <v>1617077184.8440001</v>
      </c>
      <c r="U613">
        <v>1617077189.8440001</v>
      </c>
      <c r="V613">
        <v>1617077194.8440001</v>
      </c>
      <c r="W613">
        <v>1617077199.8440001</v>
      </c>
      <c r="X613">
        <v>1617077204.8440001</v>
      </c>
      <c r="Y613">
        <v>1617077209.8440001</v>
      </c>
      <c r="Z613">
        <v>1617077214.8440001</v>
      </c>
      <c r="AA613">
        <v>1617077219.8440001</v>
      </c>
      <c r="AB613">
        <v>1617077224.8440001</v>
      </c>
      <c r="AC613">
        <v>1617077229.8440001</v>
      </c>
      <c r="AD613">
        <v>1617077234.8440001</v>
      </c>
      <c r="AE613">
        <v>1617077239.8440001</v>
      </c>
      <c r="AF613">
        <v>1617077244.8440001</v>
      </c>
      <c r="AG613">
        <v>1617077249.8440001</v>
      </c>
      <c r="AH613">
        <v>1617077254.8440001</v>
      </c>
      <c r="AI613">
        <v>1617077259.8440001</v>
      </c>
      <c r="AJ613">
        <v>1617077264.8440001</v>
      </c>
      <c r="AK613">
        <v>1617077269.8440001</v>
      </c>
      <c r="AL613">
        <v>1617077274.8440001</v>
      </c>
      <c r="AN613" s="1" t="s">
        <v>104</v>
      </c>
      <c r="AO613" s="1" t="s">
        <v>123</v>
      </c>
      <c r="AP613" s="1" t="s">
        <v>102</v>
      </c>
      <c r="AQ613" s="1" t="s">
        <v>103</v>
      </c>
      <c r="AR613" s="1" t="s">
        <v>124</v>
      </c>
      <c r="AT613" s="1" t="s">
        <v>105</v>
      </c>
      <c r="AU613" s="1" t="s">
        <v>106</v>
      </c>
      <c r="AV613" s="1" t="s">
        <v>107</v>
      </c>
      <c r="AW613" s="1" t="s">
        <v>108</v>
      </c>
      <c r="AX613" s="1" t="s">
        <v>109</v>
      </c>
    </row>
    <row r="614" spans="1:50" x14ac:dyDescent="0.2">
      <c r="A614" s="2" t="str">
        <v>{"InfraID":"Edge-Pi4","device":"mmcblk0","instance":"129.127.230.61:9100","job":"node","label":"Disk Write Rate (Bytes/Sec)"}</v>
      </c>
      <c r="B614" s="2">
        <v>8855.7434371204708</v>
      </c>
      <c r="C614" s="2">
        <v>8855.7434371204708</v>
      </c>
      <c r="D614" s="2">
        <v>8855.7434371204708</v>
      </c>
      <c r="E614" s="2">
        <v>9700.9807191940708</v>
      </c>
      <c r="F614" s="2">
        <v>9700.9807191940708</v>
      </c>
      <c r="G614" s="2">
        <v>9700.9807191940708</v>
      </c>
      <c r="H614" s="2">
        <v>9700.9807191940708</v>
      </c>
      <c r="I614" s="2">
        <v>9700.9807191940708</v>
      </c>
      <c r="J614" s="2">
        <v>9700.9807191940708</v>
      </c>
      <c r="K614" s="2">
        <v>13662.441627751799</v>
      </c>
      <c r="L614" s="2">
        <v>13662.441627751799</v>
      </c>
      <c r="M614" s="2">
        <v>13662.441627751799</v>
      </c>
      <c r="N614" s="2">
        <v>13662.441627751799</v>
      </c>
      <c r="O614" s="2">
        <v>13662.441627751799</v>
      </c>
      <c r="P614" s="2">
        <v>13662.441627751799</v>
      </c>
      <c r="Q614" s="2">
        <v>41674.617206524999</v>
      </c>
      <c r="R614" s="2">
        <v>41674.617206524999</v>
      </c>
      <c r="S614" s="2">
        <v>41674.617206524999</v>
      </c>
      <c r="T614" s="2">
        <v>5734.4</v>
      </c>
      <c r="U614" s="2">
        <v>5734.4</v>
      </c>
      <c r="V614" s="2">
        <v>5734.4</v>
      </c>
      <c r="W614" s="2">
        <v>8205.1282051281996</v>
      </c>
      <c r="X614" s="2">
        <v>8205.1282051281996</v>
      </c>
      <c r="Y614" s="2">
        <v>8205.1282051281996</v>
      </c>
      <c r="Z614" s="2">
        <v>18295.466666666602</v>
      </c>
      <c r="AA614" s="2">
        <v>18295.466666666602</v>
      </c>
      <c r="AB614" s="2">
        <v>18295.466666666602</v>
      </c>
      <c r="AC614" s="2">
        <v>6564.5409015024998</v>
      </c>
      <c r="AD614" s="2">
        <v>6564.5409015024998</v>
      </c>
      <c r="AE614" s="2">
        <v>6564.5409015024998</v>
      </c>
      <c r="AF614" s="2">
        <v>6564.5409015024998</v>
      </c>
      <c r="AG614" s="2">
        <v>6564.5409015024998</v>
      </c>
      <c r="AH614" s="2">
        <v>6564.5409015024998</v>
      </c>
      <c r="AI614" s="2">
        <v>6564.5409015024998</v>
      </c>
      <c r="AJ614" s="2">
        <v>6564.5409015024998</v>
      </c>
      <c r="AK614" s="2">
        <v>6564.5409015024998</v>
      </c>
      <c r="AL614" s="2">
        <v>6564.5409015024998</v>
      </c>
      <c r="AN614" s="1">
        <f>MEDIAN(B614:AL614)</f>
        <v>8855.7434371204708</v>
      </c>
      <c r="AO614" s="1">
        <f>AVERAGE(B614:AL614)</f>
        <v>12273.567828189754</v>
      </c>
      <c r="AP614" s="1">
        <f>MIN(B614:AL614)</f>
        <v>5734.4</v>
      </c>
      <c r="AQ614" s="1">
        <f>MAX(B614:AL614)</f>
        <v>41674.617206524999</v>
      </c>
      <c r="AR614" s="1">
        <f>STDEV(B614:AL614)</f>
        <v>9563.0236464431455</v>
      </c>
      <c r="AT614" s="1">
        <f>MEDIAN(B614:AL617)</f>
        <v>10472.4426954801</v>
      </c>
      <c r="AU614" s="1">
        <f>AVERAGE(B614:AL617)</f>
        <v>11700.541978928848</v>
      </c>
      <c r="AV614" s="1">
        <f>MIN(B614:AL617)</f>
        <v>5734.4</v>
      </c>
      <c r="AW614" s="1">
        <f>MAX(B614:AL617)</f>
        <v>41674.617206524999</v>
      </c>
      <c r="AX614">
        <f>STDEV(B614:AL617)</f>
        <v>5116.8323905138222</v>
      </c>
    </row>
    <row r="615" spans="1:50" x14ac:dyDescent="0.2">
      <c r="A615" s="2" t="str">
        <v>{"InfraID":"Edge-Pi4","device":"mmcblk0","instance":"129.127.231.125:9100","job":"node","label":"Disk Write Rate (Bytes/Sec)"}</v>
      </c>
      <c r="B615" s="2">
        <v>9325.4718161272194</v>
      </c>
      <c r="C615" s="2">
        <v>9325.4718161272194</v>
      </c>
      <c r="D615" s="2">
        <v>9325.4718161272194</v>
      </c>
      <c r="E615" s="2">
        <v>9325.4718161272194</v>
      </c>
      <c r="F615" s="2">
        <v>9325.4718161272194</v>
      </c>
      <c r="G615" s="2">
        <v>9325.4718161272194</v>
      </c>
      <c r="H615" s="2">
        <v>9325.4718161272194</v>
      </c>
      <c r="I615" s="2">
        <v>9325.4718161272194</v>
      </c>
      <c r="J615" s="2">
        <v>9325.4718161272194</v>
      </c>
      <c r="K615" s="2">
        <v>9325.4718161272194</v>
      </c>
      <c r="L615" s="2">
        <v>9325.4718161272194</v>
      </c>
      <c r="M615" s="2">
        <v>9325.4718161272194</v>
      </c>
      <c r="N615" s="2">
        <v>9325.4718161272194</v>
      </c>
      <c r="O615" s="2">
        <v>22186.917134737701</v>
      </c>
      <c r="P615" s="2">
        <v>22186.917134737701</v>
      </c>
      <c r="Q615" s="2">
        <v>22186.917134737701</v>
      </c>
      <c r="R615" s="2">
        <v>13673.3876351982</v>
      </c>
      <c r="S615" s="2">
        <v>13673.3876351982</v>
      </c>
      <c r="T615" s="2">
        <v>13673.3876351982</v>
      </c>
      <c r="U615" s="2">
        <v>9011.2000000000007</v>
      </c>
      <c r="V615" s="2">
        <v>9011.2000000000007</v>
      </c>
      <c r="W615" s="2">
        <v>9011.2000000000007</v>
      </c>
      <c r="X615" s="2">
        <v>12579.516624382401</v>
      </c>
      <c r="Y615" s="2">
        <v>12579.516624382401</v>
      </c>
      <c r="Z615" s="2">
        <v>12579.516624382401</v>
      </c>
      <c r="AA615" s="2">
        <v>12579.516624382401</v>
      </c>
      <c r="AB615" s="2">
        <v>12579.516624382401</v>
      </c>
      <c r="AC615" s="2">
        <v>12579.516624382401</v>
      </c>
      <c r="AD615" s="2">
        <v>12579.516624382401</v>
      </c>
      <c r="AE615" s="2">
        <v>12579.516624382401</v>
      </c>
      <c r="AF615" s="2">
        <v>12579.516624382401</v>
      </c>
      <c r="AG615" s="2">
        <v>12579.516624382401</v>
      </c>
      <c r="AH615" s="2">
        <v>12579.516624382401</v>
      </c>
      <c r="AI615" s="2">
        <v>12579.516624382401</v>
      </c>
      <c r="AJ615" s="2">
        <v>12579.516624382401</v>
      </c>
      <c r="AK615" s="2">
        <v>12579.516624382401</v>
      </c>
      <c r="AL615" s="2">
        <v>12579.516624382401</v>
      </c>
      <c r="AN615" s="1">
        <f t="shared" ref="AN615:AN617" si="180">MEDIAN(B615:AL615)</f>
        <v>12579.516624382401</v>
      </c>
      <c r="AO615" s="1">
        <f t="shared" ref="AO615:AO617" si="181">AVERAGE(B615:AL615)</f>
        <v>12014.551277978315</v>
      </c>
      <c r="AP615" s="1">
        <f t="shared" ref="AP615:AP617" si="182">MIN(B615:AL615)</f>
        <v>9011.2000000000007</v>
      </c>
      <c r="AQ615" s="1">
        <f t="shared" ref="AQ615:AQ617" si="183">MAX(B615:AL615)</f>
        <v>22186.917134737701</v>
      </c>
      <c r="AR615" s="1">
        <f t="shared" ref="AR615:AR617" si="184">STDEV(B615:AL615)</f>
        <v>3514.0170447386581</v>
      </c>
    </row>
    <row r="616" spans="1:50" x14ac:dyDescent="0.2">
      <c r="A616" s="2" t="str">
        <v>{"InfraID":"Edge-Pi4","device":"mmcblk0","instance":"129.127.231.162:9100","job":"node","label":"Disk Write Rate (Bytes/Sec)"}</v>
      </c>
      <c r="B616" s="2">
        <v>11211.4293344014</v>
      </c>
      <c r="C616" s="2">
        <v>11211.4293344014</v>
      </c>
      <c r="D616" s="2">
        <v>10522.1858944418</v>
      </c>
      <c r="E616" s="2">
        <v>10522.1858944418</v>
      </c>
      <c r="F616" s="2">
        <v>10522.1858944418</v>
      </c>
      <c r="G616" s="2">
        <v>10522.1858944418</v>
      </c>
      <c r="H616" s="2">
        <v>10522.1858944418</v>
      </c>
      <c r="I616" s="2">
        <v>10522.1858944418</v>
      </c>
      <c r="J616" s="2">
        <v>10522.1858944418</v>
      </c>
      <c r="K616" s="2">
        <v>10522.1858944418</v>
      </c>
      <c r="L616" s="2">
        <v>10522.1858944418</v>
      </c>
      <c r="M616" s="2">
        <v>10472.4426954801</v>
      </c>
      <c r="N616" s="2">
        <v>10472.4426954801</v>
      </c>
      <c r="O616" s="2">
        <v>10472.4426954801</v>
      </c>
      <c r="P616" s="2">
        <v>10472.4426954801</v>
      </c>
      <c r="Q616" s="2">
        <v>10472.4426954801</v>
      </c>
      <c r="R616" s="2">
        <v>10472.4426954801</v>
      </c>
      <c r="S616" s="2">
        <v>10472.4426954801</v>
      </c>
      <c r="T616" s="2">
        <v>10472.4426954801</v>
      </c>
      <c r="U616" s="2">
        <v>10472.4426954801</v>
      </c>
      <c r="V616" s="2">
        <v>10472.4426954801</v>
      </c>
      <c r="W616" s="2">
        <v>10472.4426954801</v>
      </c>
      <c r="X616" s="2">
        <v>10472.4426954801</v>
      </c>
      <c r="Y616" s="2">
        <v>10472.4426954801</v>
      </c>
      <c r="Z616" s="2">
        <v>10472.4426954801</v>
      </c>
      <c r="AA616" s="2">
        <v>10472.4426954801</v>
      </c>
      <c r="AB616" s="2">
        <v>10472.4426954801</v>
      </c>
      <c r="AC616" s="2">
        <v>10472.4426954801</v>
      </c>
      <c r="AD616" s="2">
        <v>10472.4426954801</v>
      </c>
      <c r="AE616" s="2">
        <v>10472.4426954801</v>
      </c>
      <c r="AF616" s="2">
        <v>10472.4426954801</v>
      </c>
      <c r="AG616" s="2">
        <v>10472.4426954801</v>
      </c>
      <c r="AH616" s="2">
        <v>10472.4426954801</v>
      </c>
      <c r="AI616" s="2">
        <v>10472.4426954801</v>
      </c>
      <c r="AJ616" s="2">
        <v>10472.4426954801</v>
      </c>
      <c r="AK616" s="2">
        <v>10472.4426954801</v>
      </c>
      <c r="AL616" s="2">
        <v>10472.4426954801</v>
      </c>
      <c r="AN616" s="1">
        <f t="shared" si="180"/>
        <v>10472.4426954801</v>
      </c>
      <c r="AO616" s="1">
        <f t="shared" si="181"/>
        <v>10524.487616250306</v>
      </c>
      <c r="AP616" s="1">
        <f t="shared" si="182"/>
        <v>10472.4426954801</v>
      </c>
      <c r="AQ616" s="1">
        <f t="shared" si="183"/>
        <v>11211.4293344014</v>
      </c>
      <c r="AR616" s="1">
        <f t="shared" si="184"/>
        <v>167.85005277609068</v>
      </c>
    </row>
    <row r="617" spans="1:50" x14ac:dyDescent="0.2">
      <c r="A617" s="2" t="str">
        <v>{"InfraID":"Edge-Pi4","device":"mmcblk0","instance":"129.127.231.168:9100","job":"node","label":"Disk Write Rate (Bytes/Sec)"}</v>
      </c>
      <c r="B617" s="2">
        <v>10384.321574514201</v>
      </c>
      <c r="C617" s="2">
        <v>10384.321574514201</v>
      </c>
      <c r="D617" s="2">
        <v>10384.321574514201</v>
      </c>
      <c r="E617" s="2">
        <v>10384.321574514201</v>
      </c>
      <c r="F617" s="2">
        <v>10384.321574514201</v>
      </c>
      <c r="G617" s="2">
        <v>10384.321574514201</v>
      </c>
      <c r="H617" s="2">
        <v>9701.6279690418996</v>
      </c>
      <c r="I617" s="2">
        <v>9701.6279690418996</v>
      </c>
      <c r="J617" s="2">
        <v>9701.6279690418996</v>
      </c>
      <c r="K617" s="2">
        <v>12578.676814206499</v>
      </c>
      <c r="L617" s="2">
        <v>12578.676814206499</v>
      </c>
      <c r="M617" s="2">
        <v>12578.676814206499</v>
      </c>
      <c r="N617" s="2">
        <v>12578.676814206499</v>
      </c>
      <c r="O617" s="2">
        <v>12578.676814206499</v>
      </c>
      <c r="P617" s="2">
        <v>12578.676814206499</v>
      </c>
      <c r="Q617" s="2">
        <v>12578.676814206499</v>
      </c>
      <c r="R617" s="2">
        <v>12578.676814206499</v>
      </c>
      <c r="S617" s="2">
        <v>12578.676814206499</v>
      </c>
      <c r="T617" s="2">
        <v>12578.676814206499</v>
      </c>
      <c r="U617" s="2">
        <v>12578.676814206499</v>
      </c>
      <c r="V617" s="2">
        <v>12578.676814206499</v>
      </c>
      <c r="W617" s="2">
        <v>12578.676814206499</v>
      </c>
      <c r="X617" s="2">
        <v>12578.676814206499</v>
      </c>
      <c r="Y617" s="2">
        <v>12578.676814206499</v>
      </c>
      <c r="Z617" s="2">
        <v>12578.676814206499</v>
      </c>
      <c r="AA617" s="2">
        <v>12578.676814206499</v>
      </c>
      <c r="AB617" s="2">
        <v>12578.676814206499</v>
      </c>
      <c r="AC617" s="2">
        <v>12578.676814206499</v>
      </c>
      <c r="AD617" s="2">
        <v>12578.676814206499</v>
      </c>
      <c r="AE617" s="2">
        <v>12578.676814206499</v>
      </c>
      <c r="AF617" s="2">
        <v>12578.676814206499</v>
      </c>
      <c r="AG617" s="2">
        <v>12578.676814206499</v>
      </c>
      <c r="AH617" s="2">
        <v>12578.676814206499</v>
      </c>
      <c r="AI617" s="2">
        <v>12578.676814206499</v>
      </c>
      <c r="AJ617" s="2">
        <v>12578.676814206499</v>
      </c>
      <c r="AK617" s="2">
        <v>12578.676814206499</v>
      </c>
      <c r="AL617" s="2">
        <v>12578.676814206499</v>
      </c>
      <c r="AN617" s="1">
        <f t="shared" si="180"/>
        <v>12578.676814206499</v>
      </c>
      <c r="AO617" s="1">
        <f t="shared" si="181"/>
        <v>11989.561193297115</v>
      </c>
      <c r="AP617" s="1">
        <f t="shared" si="182"/>
        <v>9701.6279690418996</v>
      </c>
      <c r="AQ617" s="1">
        <f t="shared" si="183"/>
        <v>12578.676814206499</v>
      </c>
      <c r="AR617" s="1">
        <f t="shared" si="184"/>
        <v>1065.6542426108097</v>
      </c>
    </row>
    <row r="618" spans="1:50" x14ac:dyDescent="0.2">
      <c r="A618" t="str">
        <v>{"InfraID":"Edge-Pi4","device":"mmcblk0p1","instance":"129.127.230.61:9100","job":"node","label":"Disk Write Rate (Bytes/Sec)"}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</row>
    <row r="619" spans="1:50" x14ac:dyDescent="0.2">
      <c r="A619" t="str">
        <v>{"InfraID":"Edge-Pi4","device":"mmcblk0p1","instance":"129.127.231.125:9100","job":"node","label":"Disk Write Rate (Bytes/Sec)"}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50" x14ac:dyDescent="0.2">
      <c r="A620" t="str">
        <v>{"InfraID":"Edge-Pi4","device":"mmcblk0p1","instance":"129.127.231.162:9100","job":"node","label":"Disk Write Rate (Bytes/Sec)"}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50" x14ac:dyDescent="0.2">
      <c r="A621" t="str">
        <v>{"InfraID":"Edge-Pi4","device":"mmcblk0p1","instance":"129.127.231.168:9100","job":"node","label":"Disk Write Rate (Bytes/Sec)"}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</row>
    <row r="622" spans="1:50" x14ac:dyDescent="0.2">
      <c r="A622" t="str">
        <v>{"InfraID":"Edge-Pi4","device":"mmcblk0p2","instance":"129.127.230.61:9100","job":"node","label":"Disk Write Rate (Bytes/Sec)"}</v>
      </c>
      <c r="B622">
        <v>8855.7434371204708</v>
      </c>
      <c r="C622">
        <v>8855.7434371204708</v>
      </c>
      <c r="D622">
        <v>8855.7434371204708</v>
      </c>
      <c r="E622">
        <v>9700.9807191940708</v>
      </c>
      <c r="F622">
        <v>9700.9807191940708</v>
      </c>
      <c r="G622">
        <v>9700.9807191940708</v>
      </c>
      <c r="H622">
        <v>9700.9807191940708</v>
      </c>
      <c r="I622">
        <v>9700.9807191940708</v>
      </c>
      <c r="J622">
        <v>9700.9807191940708</v>
      </c>
      <c r="K622">
        <v>13662.441627751799</v>
      </c>
      <c r="L622">
        <v>13662.441627751799</v>
      </c>
      <c r="M622">
        <v>13662.441627751799</v>
      </c>
      <c r="N622">
        <v>13662.441627751799</v>
      </c>
      <c r="O622">
        <v>13662.441627751799</v>
      </c>
      <c r="P622">
        <v>13662.441627751799</v>
      </c>
      <c r="Q622">
        <v>41674.617206524999</v>
      </c>
      <c r="R622">
        <v>41674.617206524999</v>
      </c>
      <c r="S622">
        <v>41674.617206524999</v>
      </c>
      <c r="T622">
        <v>5734.4</v>
      </c>
      <c r="U622">
        <v>5734.4</v>
      </c>
      <c r="V622">
        <v>5734.4</v>
      </c>
      <c r="W622">
        <v>8205.1282051281996</v>
      </c>
      <c r="X622">
        <v>8205.1282051281996</v>
      </c>
      <c r="Y622">
        <v>8205.1282051281996</v>
      </c>
      <c r="Z622">
        <v>18295.466666666602</v>
      </c>
      <c r="AA622">
        <v>18295.466666666602</v>
      </c>
      <c r="AB622">
        <v>18295.466666666602</v>
      </c>
      <c r="AC622">
        <v>6564.5409015024998</v>
      </c>
      <c r="AD622">
        <v>6564.5409015024998</v>
      </c>
      <c r="AE622">
        <v>6564.5409015024998</v>
      </c>
      <c r="AF622">
        <v>6564.5409015024998</v>
      </c>
      <c r="AG622">
        <v>6564.5409015024998</v>
      </c>
      <c r="AH622">
        <v>6564.5409015024998</v>
      </c>
      <c r="AI622">
        <v>6564.5409015024998</v>
      </c>
      <c r="AJ622">
        <v>6564.5409015024998</v>
      </c>
      <c r="AK622">
        <v>6564.5409015024998</v>
      </c>
      <c r="AL622">
        <v>6564.5409015024998</v>
      </c>
    </row>
    <row r="623" spans="1:50" x14ac:dyDescent="0.2">
      <c r="A623" t="str">
        <v>{"InfraID":"Edge-Pi4","device":"mmcblk0p2","instance":"129.127.231.125:9100","job":"node","label":"Disk Write Rate (Bytes/Sec)"}</v>
      </c>
      <c r="B623">
        <v>9325.4718161272194</v>
      </c>
      <c r="C623">
        <v>9325.4718161272194</v>
      </c>
      <c r="D623">
        <v>9325.4718161272194</v>
      </c>
      <c r="E623">
        <v>9325.4718161272194</v>
      </c>
      <c r="F623">
        <v>9325.4718161272194</v>
      </c>
      <c r="G623">
        <v>9325.4718161272194</v>
      </c>
      <c r="H623">
        <v>9325.4718161272194</v>
      </c>
      <c r="I623">
        <v>9325.4718161272194</v>
      </c>
      <c r="J623">
        <v>9325.4718161272194</v>
      </c>
      <c r="K623">
        <v>9325.4718161272194</v>
      </c>
      <c r="L623">
        <v>9325.4718161272194</v>
      </c>
      <c r="M623">
        <v>9325.4718161272194</v>
      </c>
      <c r="N623">
        <v>9325.4718161272194</v>
      </c>
      <c r="O623">
        <v>22186.917134737701</v>
      </c>
      <c r="P623">
        <v>22186.917134737701</v>
      </c>
      <c r="Q623">
        <v>22186.917134737701</v>
      </c>
      <c r="R623">
        <v>13673.3876351982</v>
      </c>
      <c r="S623">
        <v>13673.3876351982</v>
      </c>
      <c r="T623">
        <v>13673.3876351982</v>
      </c>
      <c r="U623">
        <v>9011.2000000000007</v>
      </c>
      <c r="V623">
        <v>9011.2000000000007</v>
      </c>
      <c r="W623">
        <v>9011.2000000000007</v>
      </c>
      <c r="X623">
        <v>12579.516624382401</v>
      </c>
      <c r="Y623">
        <v>12579.516624382401</v>
      </c>
      <c r="Z623">
        <v>12579.516624382401</v>
      </c>
      <c r="AA623">
        <v>12579.516624382401</v>
      </c>
      <c r="AB623">
        <v>12579.516624382401</v>
      </c>
      <c r="AC623">
        <v>12579.516624382401</v>
      </c>
      <c r="AD623">
        <v>12579.516624382401</v>
      </c>
      <c r="AE623">
        <v>12579.516624382401</v>
      </c>
      <c r="AF623">
        <v>12579.516624382401</v>
      </c>
      <c r="AG623">
        <v>12579.516624382401</v>
      </c>
      <c r="AH623">
        <v>12579.516624382401</v>
      </c>
      <c r="AI623">
        <v>12579.516624382401</v>
      </c>
      <c r="AJ623">
        <v>12579.516624382401</v>
      </c>
      <c r="AK623">
        <v>12579.516624382401</v>
      </c>
      <c r="AL623">
        <v>12579.516624382401</v>
      </c>
    </row>
    <row r="624" spans="1:50" x14ac:dyDescent="0.2">
      <c r="A624" t="str">
        <v>{"InfraID":"Edge-Pi4","device":"mmcblk0p2","instance":"129.127.231.162:9100","job":"node","label":"Disk Write Rate (Bytes/Sec)"}</v>
      </c>
      <c r="B624">
        <v>11211.4293344014</v>
      </c>
      <c r="C624">
        <v>11211.4293344014</v>
      </c>
      <c r="D624">
        <v>10522.1858944418</v>
      </c>
      <c r="E624">
        <v>10522.1858944418</v>
      </c>
      <c r="F624">
        <v>10522.1858944418</v>
      </c>
      <c r="G624">
        <v>10522.1858944418</v>
      </c>
      <c r="H624">
        <v>10522.1858944418</v>
      </c>
      <c r="I624">
        <v>10522.1858944418</v>
      </c>
      <c r="J624">
        <v>10522.1858944418</v>
      </c>
      <c r="K624">
        <v>10522.1858944418</v>
      </c>
      <c r="L624">
        <v>10522.1858944418</v>
      </c>
      <c r="M624">
        <v>10472.4426954801</v>
      </c>
      <c r="N624">
        <v>10472.4426954801</v>
      </c>
      <c r="O624">
        <v>10472.4426954801</v>
      </c>
      <c r="P624">
        <v>10472.4426954801</v>
      </c>
      <c r="Q624">
        <v>10472.4426954801</v>
      </c>
      <c r="R624">
        <v>10472.4426954801</v>
      </c>
      <c r="S624">
        <v>10472.4426954801</v>
      </c>
      <c r="T624">
        <v>10472.4426954801</v>
      </c>
      <c r="U624">
        <v>10472.4426954801</v>
      </c>
      <c r="V624">
        <v>10472.4426954801</v>
      </c>
      <c r="W624">
        <v>10472.4426954801</v>
      </c>
      <c r="X624">
        <v>10472.4426954801</v>
      </c>
      <c r="Y624">
        <v>10472.4426954801</v>
      </c>
      <c r="Z624">
        <v>10472.4426954801</v>
      </c>
      <c r="AA624">
        <v>10472.4426954801</v>
      </c>
      <c r="AB624">
        <v>10472.4426954801</v>
      </c>
      <c r="AC624">
        <v>10472.4426954801</v>
      </c>
      <c r="AD624">
        <v>10472.4426954801</v>
      </c>
      <c r="AE624">
        <v>10472.4426954801</v>
      </c>
      <c r="AF624">
        <v>10472.4426954801</v>
      </c>
      <c r="AG624">
        <v>10472.4426954801</v>
      </c>
      <c r="AH624">
        <v>10472.4426954801</v>
      </c>
      <c r="AI624">
        <v>10472.4426954801</v>
      </c>
      <c r="AJ624">
        <v>10472.4426954801</v>
      </c>
      <c r="AK624">
        <v>10472.4426954801</v>
      </c>
      <c r="AL624">
        <v>10472.4426954801</v>
      </c>
    </row>
    <row r="625" spans="1:50" x14ac:dyDescent="0.2">
      <c r="A625" t="str">
        <v>{"InfraID":"Edge-Pi4","device":"mmcblk0p2","instance":"129.127.231.168:9100","job":"node","label":"Disk Write Rate (Bytes/Sec)"}</v>
      </c>
      <c r="B625">
        <v>10384.321574514201</v>
      </c>
      <c r="C625">
        <v>10384.321574514201</v>
      </c>
      <c r="D625">
        <v>10384.321574514201</v>
      </c>
      <c r="E625">
        <v>10384.321574514201</v>
      </c>
      <c r="F625">
        <v>10384.321574514201</v>
      </c>
      <c r="G625">
        <v>10384.321574514201</v>
      </c>
      <c r="H625">
        <v>9701.6279690418996</v>
      </c>
      <c r="I625">
        <v>9701.6279690418996</v>
      </c>
      <c r="J625">
        <v>9701.6279690418996</v>
      </c>
      <c r="K625">
        <v>12578.676814206499</v>
      </c>
      <c r="L625">
        <v>12578.676814206499</v>
      </c>
      <c r="M625">
        <v>12578.676814206499</v>
      </c>
      <c r="N625">
        <v>12578.676814206499</v>
      </c>
      <c r="O625">
        <v>12578.676814206499</v>
      </c>
      <c r="P625">
        <v>12578.676814206499</v>
      </c>
      <c r="Q625">
        <v>12578.676814206499</v>
      </c>
      <c r="R625">
        <v>12578.676814206499</v>
      </c>
      <c r="S625">
        <v>12578.676814206499</v>
      </c>
      <c r="T625">
        <v>12578.676814206499</v>
      </c>
      <c r="U625">
        <v>12578.676814206499</v>
      </c>
      <c r="V625">
        <v>12578.676814206499</v>
      </c>
      <c r="W625">
        <v>12578.676814206499</v>
      </c>
      <c r="X625">
        <v>12578.676814206499</v>
      </c>
      <c r="Y625">
        <v>12578.676814206499</v>
      </c>
      <c r="Z625">
        <v>12578.676814206499</v>
      </c>
      <c r="AA625">
        <v>12578.676814206499</v>
      </c>
      <c r="AB625">
        <v>12578.676814206499</v>
      </c>
      <c r="AC625">
        <v>12578.676814206499</v>
      </c>
      <c r="AD625">
        <v>12578.676814206499</v>
      </c>
      <c r="AE625">
        <v>12578.676814206499</v>
      </c>
      <c r="AF625">
        <v>12578.676814206499</v>
      </c>
      <c r="AG625">
        <v>12578.676814206499</v>
      </c>
      <c r="AH625">
        <v>12578.676814206499</v>
      </c>
      <c r="AI625">
        <v>12578.676814206499</v>
      </c>
      <c r="AJ625">
        <v>12578.676814206499</v>
      </c>
      <c r="AK625">
        <v>12578.676814206499</v>
      </c>
      <c r="AL625">
        <v>12578.676814206499</v>
      </c>
    </row>
    <row r="626" spans="1:50" x14ac:dyDescent="0.2">
      <c r="A626" s="4" t="str">
        <v>{"InfraID":"Edge-Pi4","device":"nvme0n1","instance":"129.127.231.53:9100","job":"node","label":"Disk Write Rate (Bytes/Sec)"}</v>
      </c>
      <c r="B626" s="4">
        <v>8198.2306552980208</v>
      </c>
      <c r="C626" s="4">
        <v>8198.2306552980208</v>
      </c>
      <c r="D626" s="4">
        <v>8198.2306552980208</v>
      </c>
      <c r="E626" s="4">
        <v>8198.2306552980208</v>
      </c>
      <c r="F626" s="4">
        <v>19948.4955634131</v>
      </c>
      <c r="G626" s="4">
        <v>19948.4955634131</v>
      </c>
      <c r="H626" s="4">
        <v>19948.4955634131</v>
      </c>
      <c r="I626" s="4">
        <v>19948.4955634131</v>
      </c>
      <c r="J626" s="4">
        <v>19948.4955634131</v>
      </c>
      <c r="K626" s="4">
        <v>19948.4955634131</v>
      </c>
      <c r="L626" s="4">
        <v>9837.9424225239309</v>
      </c>
      <c r="M626" s="4">
        <v>9837.9424225239309</v>
      </c>
      <c r="N626" s="4">
        <v>9837.9424225239309</v>
      </c>
      <c r="O626" s="4">
        <v>9837.9424225239309</v>
      </c>
      <c r="P626" s="4">
        <v>9837.9424225239309</v>
      </c>
      <c r="Q626" s="4">
        <v>9837.9424225239309</v>
      </c>
      <c r="R626" s="4">
        <v>41537.979117323201</v>
      </c>
      <c r="S626" s="4">
        <v>41537.979117323201</v>
      </c>
      <c r="T626" s="4">
        <v>41537.979117323201</v>
      </c>
      <c r="U626" s="4">
        <v>5734.7823188212496</v>
      </c>
      <c r="V626" s="4">
        <v>5734.7823188212496</v>
      </c>
      <c r="W626" s="4">
        <v>5734.7823188212496</v>
      </c>
      <c r="X626" s="4">
        <v>5734.7823188212496</v>
      </c>
      <c r="Y626" s="4">
        <v>5734.7823188212496</v>
      </c>
      <c r="Z626" s="4">
        <v>5734.7823188212496</v>
      </c>
      <c r="AA626" s="4">
        <v>5738.4168918242704</v>
      </c>
      <c r="AB626" s="4">
        <v>5738.4168918242704</v>
      </c>
      <c r="AC626" s="4">
        <v>5738.4168918242704</v>
      </c>
      <c r="AD626" s="4">
        <v>7658.63105175292</v>
      </c>
      <c r="AE626" s="4">
        <v>7658.63105175292</v>
      </c>
      <c r="AF626" s="4">
        <v>7658.63105175292</v>
      </c>
      <c r="AG626" s="4">
        <v>7658.63105175292</v>
      </c>
      <c r="AH626" s="4">
        <v>7658.63105175292</v>
      </c>
      <c r="AI626" s="4">
        <v>7658.63105175292</v>
      </c>
      <c r="AJ626" s="4">
        <v>7658.63105175292</v>
      </c>
      <c r="AK626" s="4">
        <v>7658.63105175292</v>
      </c>
      <c r="AL626" s="4">
        <v>7658.63105175292</v>
      </c>
      <c r="AT626" s="1">
        <f>MEDIAN($B626:$AL626)</f>
        <v>8198.2306552980208</v>
      </c>
      <c r="AU626" s="1">
        <f>AVERAGE($B626:$AL626)</f>
        <v>12342.624647107041</v>
      </c>
      <c r="AV626" s="1">
        <f>MIN($B626:$AL626)</f>
        <v>5734.7823188212496</v>
      </c>
      <c r="AW626" s="1">
        <f>MAX($B626:$AL626)</f>
        <v>41537.979117323201</v>
      </c>
      <c r="AX626" s="1">
        <f>STDEV($B626:$AL626)</f>
        <v>10001.15650598801</v>
      </c>
    </row>
    <row r="627" spans="1:50" x14ac:dyDescent="0.2">
      <c r="A627" s="2" t="str">
        <v>{"InfraID":"Edge-Pi4","device":"mmcblk0","instance":"129.127.230.61:9100","job":"node","label":"Disk Read Rate (Bytes/Sec)"}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  <c r="AE627" s="2">
        <v>0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N627" s="1">
        <f>MEDIAN(B627:AL627)</f>
        <v>0</v>
      </c>
      <c r="AO627" s="1">
        <f>AVERAGE(B627:AL627)</f>
        <v>0</v>
      </c>
      <c r="AP627" s="1">
        <f>MIN(B627:AL627)</f>
        <v>0</v>
      </c>
      <c r="AQ627" s="1">
        <f>MAX(B627:AL627)</f>
        <v>0</v>
      </c>
      <c r="AR627" s="1">
        <f>STDEV(B627:AL627)</f>
        <v>0</v>
      </c>
      <c r="AT627" s="1">
        <f>MEDIAN(B627:AL630)</f>
        <v>0</v>
      </c>
      <c r="AU627" s="1">
        <f>AVERAGE(B627:AL630)</f>
        <v>1.1077211989783866</v>
      </c>
      <c r="AV627" s="1">
        <f>MIN(B627:AL630)</f>
        <v>0</v>
      </c>
      <c r="AW627" s="1">
        <f>MAX(B627:AL630)</f>
        <v>54.647579149600404</v>
      </c>
      <c r="AX627">
        <f>STDEV(B627:AL630)</f>
        <v>7.7272690017104688</v>
      </c>
    </row>
    <row r="628" spans="1:50" x14ac:dyDescent="0.2">
      <c r="A628" s="2" t="str">
        <v>{"InfraID":"Edge-Pi4","device":"mmcblk0","instance":"129.127.231.125:9100","job":"node","label":"Disk Read Rate (Bytes/Sec)"}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54.647579149600404</v>
      </c>
      <c r="P628" s="2">
        <v>54.647579149600404</v>
      </c>
      <c r="Q628" s="2">
        <v>54.647579149600404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N628" s="1">
        <f t="shared" ref="AN628:AN630" si="185">MEDIAN(B628:AL628)</f>
        <v>0</v>
      </c>
      <c r="AO628" s="1">
        <f t="shared" ref="AO628:AO630" si="186">AVERAGE(B628:AL628)</f>
        <v>4.4308847959135464</v>
      </c>
      <c r="AP628" s="1">
        <f t="shared" ref="AP628:AP630" si="187">MIN(B628:AL628)</f>
        <v>0</v>
      </c>
      <c r="AQ628" s="1">
        <f t="shared" ref="AQ628:AQ630" si="188">MAX(B628:AL628)</f>
        <v>54.647579149600404</v>
      </c>
      <c r="AR628" s="1">
        <f t="shared" ref="AR628:AR630" si="189">STDEV(B628:AL628)</f>
        <v>15.122336623144571</v>
      </c>
    </row>
    <row r="629" spans="1:50" x14ac:dyDescent="0.2">
      <c r="A629" s="2" t="str">
        <v>{"InfraID":"Edge-Pi4","device":"mmcblk0","instance":"129.127.231.162:9100","job":"node","label":"Disk Read Rate (Bytes/Sec)"}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N629" s="1">
        <f t="shared" si="185"/>
        <v>0</v>
      </c>
      <c r="AO629" s="1">
        <f t="shared" si="186"/>
        <v>0</v>
      </c>
      <c r="AP629" s="1">
        <f t="shared" si="187"/>
        <v>0</v>
      </c>
      <c r="AQ629" s="1">
        <f t="shared" si="188"/>
        <v>0</v>
      </c>
      <c r="AR629" s="1">
        <f t="shared" si="189"/>
        <v>0</v>
      </c>
    </row>
    <row r="630" spans="1:50" x14ac:dyDescent="0.2">
      <c r="A630" s="2" t="str">
        <v>{"InfraID":"Edge-Pi4","device":"mmcblk0","instance":"129.127.231.168:9100","job":"node","label":"Disk Read Rate (Bytes/Sec)"}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</v>
      </c>
      <c r="AL630" s="2">
        <v>0</v>
      </c>
      <c r="AN630" s="1">
        <f t="shared" si="185"/>
        <v>0</v>
      </c>
      <c r="AO630" s="1">
        <f t="shared" si="186"/>
        <v>0</v>
      </c>
      <c r="AP630" s="1">
        <f t="shared" si="187"/>
        <v>0</v>
      </c>
      <c r="AQ630" s="1">
        <f t="shared" si="188"/>
        <v>0</v>
      </c>
      <c r="AR630" s="1">
        <f t="shared" si="189"/>
        <v>0</v>
      </c>
    </row>
    <row r="631" spans="1:50" x14ac:dyDescent="0.2">
      <c r="A631" t="str">
        <v>{"InfraID":"Edge-Pi4","device":"mmcblk0p1","instance":"129.127.230.61:9100","job":"node","label":"Disk Read Rate (Bytes/Sec)"}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50" x14ac:dyDescent="0.2">
      <c r="A632" t="str">
        <v>{"InfraID":"Edge-Pi4","device":"mmcblk0p1","instance":"129.127.231.125:9100","job":"node","label":"Disk Read Rate (Bytes/Sec)"}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50" x14ac:dyDescent="0.2">
      <c r="A633" t="str">
        <v>{"InfraID":"Edge-Pi4","device":"mmcblk0p1","instance":"129.127.231.162:9100","job":"node","label":"Disk Read Rate (Bytes/Sec)"}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50" x14ac:dyDescent="0.2">
      <c r="A634" t="str">
        <v>{"InfraID":"Edge-Pi4","device":"mmcblk0p1","instance":"129.127.231.168:9100","job":"node","label":"Disk Read Rate (Bytes/Sec)"}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50" x14ac:dyDescent="0.2">
      <c r="A635" t="str">
        <v>{"InfraID":"Edge-Pi4","device":"mmcblk0p2","instance":"129.127.230.61:9100","job":"node","label":"Disk Read Rate (Bytes/Sec)"}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</row>
    <row r="636" spans="1:50" x14ac:dyDescent="0.2">
      <c r="A636" t="str">
        <v>{"InfraID":"Edge-Pi4","device":"mmcblk0p2","instance":"129.127.231.125:9100","job":"node","label":"Disk Read Rate (Bytes/Sec)"}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54.647579149600404</v>
      </c>
      <c r="P636">
        <v>54.647579149600404</v>
      </c>
      <c r="Q636">
        <v>54.647579149600404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50" x14ac:dyDescent="0.2">
      <c r="A637" t="str">
        <v>{"InfraID":"Edge-Pi4","device":"mmcblk0p2","instance":"129.127.231.162:9100","job":"node","label":"Disk Read Rate (Bytes/Sec)"}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50" x14ac:dyDescent="0.2">
      <c r="A638" t="str">
        <v>{"InfraID":"Edge-Pi4","device":"mmcblk0p2","instance":"129.127.231.168:9100","job":"node","label":"Disk Read Rate (Bytes/Sec)"}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</row>
    <row r="639" spans="1:50" x14ac:dyDescent="0.2">
      <c r="A639" s="4" t="str">
        <v>{"InfraID":"Edge-Pi4","device":"nvme0n1","instance":"129.127.231.53:9100","job":"node","label":"Disk Read Rate (Bytes/Sec)"}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0</v>
      </c>
      <c r="R639" s="4">
        <v>0</v>
      </c>
      <c r="S639" s="4">
        <v>0</v>
      </c>
      <c r="T639" s="4">
        <v>0</v>
      </c>
      <c r="U639" s="4">
        <v>0</v>
      </c>
      <c r="V639" s="4">
        <v>0</v>
      </c>
      <c r="W639" s="4">
        <v>0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0</v>
      </c>
      <c r="AG639" s="4">
        <v>0</v>
      </c>
      <c r="AH639" s="4">
        <v>0</v>
      </c>
      <c r="AI639" s="4">
        <v>0</v>
      </c>
      <c r="AJ639" s="4">
        <v>0</v>
      </c>
      <c r="AK639" s="4">
        <v>0</v>
      </c>
      <c r="AL639" s="4">
        <v>0</v>
      </c>
      <c r="AT639" s="1">
        <f>MEDIAN($B639:$AL639)</f>
        <v>0</v>
      </c>
      <c r="AU639" s="1">
        <f>AVERAGE($B639:$AL639)</f>
        <v>0</v>
      </c>
      <c r="AV639" s="1">
        <f>MIN($B639:$AL639)</f>
        <v>0</v>
      </c>
      <c r="AW639" s="1">
        <f>MAX($B639:$AL639)</f>
        <v>0</v>
      </c>
      <c r="AX639" s="1">
        <f>STDEV($B639:$AL639)</f>
        <v>0</v>
      </c>
    </row>
    <row r="640" spans="1:50" x14ac:dyDescent="0.2">
      <c r="A640" s="2" t="str">
        <v>{"InfraID":"Edge-Pi4","instance":"129.127.230.61:9100","job":"node","label":"Free Memory Percentage"}</v>
      </c>
      <c r="B640" s="2">
        <v>23.840424348614</v>
      </c>
      <c r="C640" s="2">
        <v>23.840424348614</v>
      </c>
      <c r="D640" s="2">
        <v>23.840424348614</v>
      </c>
      <c r="E640" s="2">
        <v>23.840322302487099</v>
      </c>
      <c r="F640" s="2">
        <v>23.840322302487099</v>
      </c>
      <c r="G640" s="2">
        <v>23.840322302487099</v>
      </c>
      <c r="H640" s="2">
        <v>23.840322302487099</v>
      </c>
      <c r="I640" s="2">
        <v>23.840322302487099</v>
      </c>
      <c r="J640" s="2">
        <v>23.840322302487099</v>
      </c>
      <c r="K640" s="2">
        <v>23.843689824674499</v>
      </c>
      <c r="L640" s="2">
        <v>23.843689824674499</v>
      </c>
      <c r="M640" s="2">
        <v>23.843689824674499</v>
      </c>
      <c r="N640" s="2">
        <v>23.843689824674499</v>
      </c>
      <c r="O640" s="2">
        <v>23.843689824674499</v>
      </c>
      <c r="P640" s="2">
        <v>23.843689824674499</v>
      </c>
      <c r="Q640" s="2">
        <v>23.813586217241902</v>
      </c>
      <c r="R640" s="2">
        <v>23.813586217241902</v>
      </c>
      <c r="S640" s="2">
        <v>23.813586217241902</v>
      </c>
      <c r="T640" s="2">
        <v>23.813994401749401</v>
      </c>
      <c r="U640" s="2">
        <v>23.813994401749401</v>
      </c>
      <c r="V640" s="2">
        <v>23.813994401749401</v>
      </c>
      <c r="W640" s="2">
        <v>23.813586217241902</v>
      </c>
      <c r="X640" s="2">
        <v>23.813586217241902</v>
      </c>
      <c r="Y640" s="2">
        <v>23.813586217241902</v>
      </c>
      <c r="Z640" s="2">
        <v>23.813994401749401</v>
      </c>
      <c r="AA640" s="2">
        <v>23.813994401749401</v>
      </c>
      <c r="AB640" s="2">
        <v>23.813994401749401</v>
      </c>
      <c r="AC640" s="2">
        <v>23.810728925688899</v>
      </c>
      <c r="AD640" s="2">
        <v>23.810728925688899</v>
      </c>
      <c r="AE640" s="2">
        <v>23.810728925688899</v>
      </c>
      <c r="AF640" s="2">
        <v>23.810728925688899</v>
      </c>
      <c r="AG640" s="2">
        <v>23.810728925688899</v>
      </c>
      <c r="AH640" s="2">
        <v>23.810728925688899</v>
      </c>
      <c r="AI640" s="2">
        <v>23.810728925688899</v>
      </c>
      <c r="AJ640" s="2">
        <v>23.810728925688899</v>
      </c>
      <c r="AK640" s="2">
        <v>23.810728925688899</v>
      </c>
      <c r="AL640" s="2">
        <v>23.810728925688899</v>
      </c>
      <c r="AN640" s="1">
        <f>MEDIAN(B640:AL640)</f>
        <v>23.813994401749401</v>
      </c>
      <c r="AO640" s="1">
        <f>AVERAGE(B640:AL640)</f>
        <v>23.824273480531026</v>
      </c>
      <c r="AP640" s="1">
        <f>MIN(B640:AL640)</f>
        <v>23.810728925688899</v>
      </c>
      <c r="AQ640" s="1">
        <f>MAX(B640:AL640)</f>
        <v>23.843689824674499</v>
      </c>
      <c r="AR640" s="1">
        <f>STDEV(B640:AL640)</f>
        <v>1.4666399863034722E-2</v>
      </c>
      <c r="AT640" s="1">
        <f>MEDIAN(B640:AL643)</f>
        <v>32.976512042973653</v>
      </c>
      <c r="AU640" s="1">
        <f>AVERAGE(B640:AL643)</f>
        <v>30.708714764058406</v>
      </c>
      <c r="AV640" s="1">
        <f>MIN(B640:AL643)</f>
        <v>23.810728925688899</v>
      </c>
      <c r="AW640" s="1">
        <f>MAX(B640:AL643)</f>
        <v>33.076007016691598</v>
      </c>
      <c r="AX640">
        <f>STDEV(B640:AL643)</f>
        <v>3.9885047759759571</v>
      </c>
    </row>
    <row r="641" spans="1:50" x14ac:dyDescent="0.2">
      <c r="A641" s="2" t="str">
        <v>{"InfraID":"Edge-Pi4","instance":"129.127.231.125:9100","job":"node","label":"Free Memory Percentage"}</v>
      </c>
      <c r="B641" s="2">
        <v>33.053454822648902</v>
      </c>
      <c r="C641" s="2">
        <v>33.053454822648902</v>
      </c>
      <c r="D641" s="2">
        <v>33.053454822648902</v>
      </c>
      <c r="E641" s="2">
        <v>33.053454822648902</v>
      </c>
      <c r="F641" s="2">
        <v>33.053454822648902</v>
      </c>
      <c r="G641" s="2">
        <v>33.053454822648902</v>
      </c>
      <c r="H641" s="2">
        <v>33.053454822648902</v>
      </c>
      <c r="I641" s="2">
        <v>33.053454822648902</v>
      </c>
      <c r="J641" s="2">
        <v>33.053454822648902</v>
      </c>
      <c r="K641" s="2">
        <v>33.053454822648902</v>
      </c>
      <c r="L641" s="2">
        <v>33.053454822648902</v>
      </c>
      <c r="M641" s="2">
        <v>33.053454822648902</v>
      </c>
      <c r="N641" s="2">
        <v>33.053454822648902</v>
      </c>
      <c r="O641" s="2">
        <v>33.076007016691598</v>
      </c>
      <c r="P641" s="2">
        <v>33.076007016691598</v>
      </c>
      <c r="Q641" s="2">
        <v>33.076007016691598</v>
      </c>
      <c r="R641" s="2">
        <v>33.0751906476765</v>
      </c>
      <c r="S641" s="2">
        <v>33.0751906476765</v>
      </c>
      <c r="T641" s="2">
        <v>33.0751906476765</v>
      </c>
      <c r="U641" s="2">
        <v>33.072945632884903</v>
      </c>
      <c r="V641" s="2">
        <v>33.072945632884903</v>
      </c>
      <c r="W641" s="2">
        <v>33.072945632884903</v>
      </c>
      <c r="X641" s="2">
        <v>33.0727415406311</v>
      </c>
      <c r="Y641" s="2">
        <v>33.0727415406311</v>
      </c>
      <c r="Z641" s="2">
        <v>33.0727415406311</v>
      </c>
      <c r="AA641" s="2">
        <v>33.0727415406311</v>
      </c>
      <c r="AB641" s="2">
        <v>33.0727415406311</v>
      </c>
      <c r="AC641" s="2">
        <v>33.0727415406311</v>
      </c>
      <c r="AD641" s="2">
        <v>33.0727415406311</v>
      </c>
      <c r="AE641" s="2">
        <v>33.0727415406311</v>
      </c>
      <c r="AF641" s="2">
        <v>33.0727415406311</v>
      </c>
      <c r="AG641" s="2">
        <v>33.0727415406311</v>
      </c>
      <c r="AH641" s="2">
        <v>33.0727415406311</v>
      </c>
      <c r="AI641" s="2">
        <v>33.0727415406311</v>
      </c>
      <c r="AJ641" s="2">
        <v>33.0727415406311</v>
      </c>
      <c r="AK641" s="2">
        <v>33.0727415406311</v>
      </c>
      <c r="AL641" s="2">
        <v>33.0727415406311</v>
      </c>
      <c r="AN641" s="1">
        <f t="shared" ref="AN641:AN643" si="190">MEDIAN(B641:AL641)</f>
        <v>33.0727415406311</v>
      </c>
      <c r="AO641" s="1">
        <f t="shared" ref="AO641:AO643" si="191">AVERAGE(B641:AL641)</f>
        <v>33.066445018801666</v>
      </c>
      <c r="AP641" s="1">
        <f t="shared" ref="AP641:AP643" si="192">MIN(B641:AL641)</f>
        <v>33.053454822648902</v>
      </c>
      <c r="AQ641" s="1">
        <f t="shared" ref="AQ641:AQ643" si="193">MAX(B641:AL641)</f>
        <v>33.076007016691598</v>
      </c>
      <c r="AR641" s="1">
        <f t="shared" ref="AR641:AR643" si="194">STDEV(B641:AL641)</f>
        <v>9.7452378554438689E-3</v>
      </c>
    </row>
    <row r="642" spans="1:50" x14ac:dyDescent="0.2">
      <c r="A642" s="2" t="str">
        <v>{"InfraID":"Edge-Pi4","instance":"129.127.231.162:9100","job":"node","label":"Free Memory Percentage"}</v>
      </c>
      <c r="B642" s="2">
        <v>32.947837081317502</v>
      </c>
      <c r="C642" s="2">
        <v>32.947837081317502</v>
      </c>
      <c r="D642" s="2">
        <v>32.937938607009102</v>
      </c>
      <c r="E642" s="2">
        <v>32.937938607009102</v>
      </c>
      <c r="F642" s="2">
        <v>32.937938607009102</v>
      </c>
      <c r="G642" s="2">
        <v>32.937938607009102</v>
      </c>
      <c r="H642" s="2">
        <v>32.937938607009102</v>
      </c>
      <c r="I642" s="2">
        <v>32.937938607009102</v>
      </c>
      <c r="J642" s="2">
        <v>32.937938607009102</v>
      </c>
      <c r="K642" s="2">
        <v>32.937938607009102</v>
      </c>
      <c r="L642" s="2">
        <v>32.937938607009102</v>
      </c>
      <c r="M642" s="2">
        <v>32.936101776725103</v>
      </c>
      <c r="N642" s="2">
        <v>32.936101776725103</v>
      </c>
      <c r="O642" s="2">
        <v>32.936101776725103</v>
      </c>
      <c r="P642" s="2">
        <v>32.936101776725103</v>
      </c>
      <c r="Q642" s="2">
        <v>32.936101776725103</v>
      </c>
      <c r="R642" s="2">
        <v>32.936101776725103</v>
      </c>
      <c r="S642" s="2">
        <v>32.936101776725103</v>
      </c>
      <c r="T642" s="2">
        <v>32.936101776725103</v>
      </c>
      <c r="U642" s="2">
        <v>32.936101776725103</v>
      </c>
      <c r="V642" s="2">
        <v>32.936101776725103</v>
      </c>
      <c r="W642" s="2">
        <v>32.936101776725103</v>
      </c>
      <c r="X642" s="2">
        <v>32.936101776725103</v>
      </c>
      <c r="Y642" s="2">
        <v>32.936101776725103</v>
      </c>
      <c r="Z642" s="2">
        <v>32.936101776725103</v>
      </c>
      <c r="AA642" s="2">
        <v>32.936101776725103</v>
      </c>
      <c r="AB642" s="2">
        <v>32.936101776725103</v>
      </c>
      <c r="AC642" s="2">
        <v>32.936101776725103</v>
      </c>
      <c r="AD642" s="2">
        <v>32.936101776725103</v>
      </c>
      <c r="AE642" s="2">
        <v>32.936101776725103</v>
      </c>
      <c r="AF642" s="2">
        <v>32.936101776725103</v>
      </c>
      <c r="AG642" s="2">
        <v>32.936101776725103</v>
      </c>
      <c r="AH642" s="2">
        <v>32.936101776725103</v>
      </c>
      <c r="AI642" s="2">
        <v>32.936101776725103</v>
      </c>
      <c r="AJ642" s="2">
        <v>32.936101776725103</v>
      </c>
      <c r="AK642" s="2">
        <v>32.936101776725103</v>
      </c>
      <c r="AL642" s="2">
        <v>32.936101776725103</v>
      </c>
      <c r="AN642" s="1">
        <f t="shared" si="190"/>
        <v>32.936101776725103</v>
      </c>
      <c r="AO642" s="1">
        <f t="shared" si="191"/>
        <v>32.937182914069432</v>
      </c>
      <c r="AP642" s="1">
        <f t="shared" si="192"/>
        <v>32.936101776725103</v>
      </c>
      <c r="AQ642" s="1">
        <f t="shared" si="193"/>
        <v>32.947837081317502</v>
      </c>
      <c r="AR642" s="1">
        <f t="shared" si="194"/>
        <v>2.7005787073286812E-3</v>
      </c>
    </row>
    <row r="643" spans="1:50" x14ac:dyDescent="0.2">
      <c r="A643" s="2" t="str">
        <v>{"InfraID":"Edge-Pi4","instance":"129.127.231.168:9100","job":"node","label":"Free Memory Percentage"}</v>
      </c>
      <c r="B643" s="2">
        <v>33.013248648654098</v>
      </c>
      <c r="C643" s="2">
        <v>33.013248648654098</v>
      </c>
      <c r="D643" s="2">
        <v>33.013248648654098</v>
      </c>
      <c r="E643" s="2">
        <v>33.013248648654098</v>
      </c>
      <c r="F643" s="2">
        <v>33.013248648654098</v>
      </c>
      <c r="G643" s="2">
        <v>33.013248648654098</v>
      </c>
      <c r="H643" s="2">
        <v>33.005187004629803</v>
      </c>
      <c r="I643" s="2">
        <v>33.005187004629803</v>
      </c>
      <c r="J643" s="2">
        <v>33.005187004629803</v>
      </c>
      <c r="K643" s="2">
        <v>33.005799281391099</v>
      </c>
      <c r="L643" s="2">
        <v>33.005799281391099</v>
      </c>
      <c r="M643" s="2">
        <v>33.005799281391099</v>
      </c>
      <c r="N643" s="2">
        <v>33.005799281391099</v>
      </c>
      <c r="O643" s="2">
        <v>33.005799281391099</v>
      </c>
      <c r="P643" s="2">
        <v>33.005799281391099</v>
      </c>
      <c r="Q643" s="2">
        <v>33.005799281391099</v>
      </c>
      <c r="R643" s="2">
        <v>33.005799281391099</v>
      </c>
      <c r="S643" s="2">
        <v>33.005799281391099</v>
      </c>
      <c r="T643" s="2">
        <v>33.005799281391099</v>
      </c>
      <c r="U643" s="2">
        <v>33.005799281391099</v>
      </c>
      <c r="V643" s="2">
        <v>33.005799281391099</v>
      </c>
      <c r="W643" s="2">
        <v>33.005799281391099</v>
      </c>
      <c r="X643" s="2">
        <v>33.005799281391099</v>
      </c>
      <c r="Y643" s="2">
        <v>33.005799281391099</v>
      </c>
      <c r="Z643" s="2">
        <v>33.005799281391099</v>
      </c>
      <c r="AA643" s="2">
        <v>33.005799281391099</v>
      </c>
      <c r="AB643" s="2">
        <v>33.005799281391099</v>
      </c>
      <c r="AC643" s="2">
        <v>33.005799281391099</v>
      </c>
      <c r="AD643" s="2">
        <v>33.005799281391099</v>
      </c>
      <c r="AE643" s="2">
        <v>33.005799281391099</v>
      </c>
      <c r="AF643" s="2">
        <v>33.005799281391099</v>
      </c>
      <c r="AG643" s="2">
        <v>33.005799281391099</v>
      </c>
      <c r="AH643" s="2">
        <v>33.005799281391099</v>
      </c>
      <c r="AI643" s="2">
        <v>33.005799281391099</v>
      </c>
      <c r="AJ643" s="2">
        <v>33.005799281391099</v>
      </c>
      <c r="AK643" s="2">
        <v>33.005799281391099</v>
      </c>
      <c r="AL643" s="2">
        <v>33.005799281391099</v>
      </c>
      <c r="AN643" s="1">
        <f t="shared" si="190"/>
        <v>33.005799281391099</v>
      </c>
      <c r="AO643" s="1">
        <f t="shared" si="191"/>
        <v>33.00695764283148</v>
      </c>
      <c r="AP643" s="1">
        <f t="shared" si="192"/>
        <v>33.005187004629803</v>
      </c>
      <c r="AQ643" s="1">
        <f t="shared" si="193"/>
        <v>33.013248648654098</v>
      </c>
      <c r="AR643" s="1">
        <f t="shared" si="194"/>
        <v>2.8108739192087709E-3</v>
      </c>
    </row>
    <row r="644" spans="1:50" x14ac:dyDescent="0.2">
      <c r="A644" s="4" t="str">
        <v>{"InfraID":"Edge-Pi4","instance":"129.127.231.53:9100","job":"node","label":"Free Memory Percentage"}</v>
      </c>
      <c r="B644" s="4">
        <v>67.413529117604696</v>
      </c>
      <c r="C644" s="4">
        <v>67.413529117604696</v>
      </c>
      <c r="D644" s="4">
        <v>67.413529117604696</v>
      </c>
      <c r="E644" s="4">
        <v>67.413529117604696</v>
      </c>
      <c r="F644" s="4">
        <v>67.412376425934696</v>
      </c>
      <c r="G644" s="4">
        <v>67.412376425934696</v>
      </c>
      <c r="H644" s="4">
        <v>67.412376425934696</v>
      </c>
      <c r="I644" s="4">
        <v>67.412376425934696</v>
      </c>
      <c r="J644" s="4">
        <v>67.412376425934696</v>
      </c>
      <c r="K644" s="4">
        <v>67.412376425934696</v>
      </c>
      <c r="L644" s="4">
        <v>67.411223734264794</v>
      </c>
      <c r="M644" s="4">
        <v>67.411223734264794</v>
      </c>
      <c r="N644" s="4">
        <v>67.411223734264794</v>
      </c>
      <c r="O644" s="4">
        <v>67.411223734264794</v>
      </c>
      <c r="P644" s="4">
        <v>67.411223734264794</v>
      </c>
      <c r="Q644" s="4">
        <v>67.411223734264794</v>
      </c>
      <c r="R644" s="4">
        <v>67.408722148087506</v>
      </c>
      <c r="S644" s="4">
        <v>67.408722148087506</v>
      </c>
      <c r="T644" s="4">
        <v>67.408722148087506</v>
      </c>
      <c r="U644" s="4">
        <v>67.413161237284498</v>
      </c>
      <c r="V644" s="4">
        <v>67.413161237284498</v>
      </c>
      <c r="W644" s="4">
        <v>67.413161237284498</v>
      </c>
      <c r="X644" s="4">
        <v>67.413161237284498</v>
      </c>
      <c r="Y644" s="4">
        <v>67.413161237284498</v>
      </c>
      <c r="Z644" s="4">
        <v>67.413161237284498</v>
      </c>
      <c r="AA644" s="4">
        <v>67.412670730190897</v>
      </c>
      <c r="AB644" s="4">
        <v>67.412670730190897</v>
      </c>
      <c r="AC644" s="4">
        <v>67.412670730190897</v>
      </c>
      <c r="AD644" s="4">
        <v>67.411518038520995</v>
      </c>
      <c r="AE644" s="4">
        <v>67.411518038520995</v>
      </c>
      <c r="AF644" s="4">
        <v>67.411518038520995</v>
      </c>
      <c r="AG644" s="4">
        <v>67.411518038520995</v>
      </c>
      <c r="AH644" s="4">
        <v>67.411518038520995</v>
      </c>
      <c r="AI644" s="4">
        <v>67.411518038520995</v>
      </c>
      <c r="AJ644" s="4">
        <v>67.411518038520995</v>
      </c>
      <c r="AK644" s="4">
        <v>67.411518038520995</v>
      </c>
      <c r="AL644" s="4">
        <v>67.411518038520995</v>
      </c>
      <c r="AT644" s="1">
        <f>MEDIAN($B644:$AL644)</f>
        <v>67.412376425934696</v>
      </c>
      <c r="AU644" s="1">
        <f>AVERAGE($B644:$AL644)</f>
        <v>67.411960157752617</v>
      </c>
      <c r="AV644" s="1">
        <f>MIN($B644:$AL644)</f>
        <v>67.408722148087506</v>
      </c>
      <c r="AW644" s="1">
        <f>MAX($B644:$AL644)</f>
        <v>67.413529117604696</v>
      </c>
      <c r="AX644" s="1">
        <f>STDEV($B644:$AL644)</f>
        <v>1.2640737596826259E-3</v>
      </c>
    </row>
    <row r="645" spans="1:50" x14ac:dyDescent="0.2">
      <c r="A645" t="str">
        <v>{"InfraID":"Edge-Pi4","device":"docker0","instance":"129.127.230.61:9100","job":"node","label":"Network Receive Rate (Bytes/Sec)"}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</row>
    <row r="646" spans="1:50" x14ac:dyDescent="0.2">
      <c r="A646" t="str">
        <v>{"InfraID":"Edge-Pi4","device":"docker0","instance":"129.127.231.125:9100","job":"node","label":"Network Receive Rate (Bytes/Sec)"}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</row>
    <row r="647" spans="1:50" x14ac:dyDescent="0.2">
      <c r="A647" t="str">
        <v>{"InfraID":"Edge-Pi4","device":"docker0","instance":"129.127.231.162:9100","job":"node","label":"Network Receive Rate (Bytes/Sec)"}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</row>
    <row r="648" spans="1:50" x14ac:dyDescent="0.2">
      <c r="A648" t="str">
        <v>{"InfraID":"Edge-Pi4","device":"docker0","instance":"129.127.231.168:9100","job":"node","label":"Network Receive Rate (Bytes/Sec)"}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50" x14ac:dyDescent="0.2">
      <c r="A649" t="str">
        <v>{"InfraID":"Edge-Pi4","device":"docker0","instance":"129.127.231.53:9100","job":"node","label":"Network Receive Rate (Bytes/Sec)"}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50" x14ac:dyDescent="0.2">
      <c r="A650" t="str">
        <v>{"InfraID":"Edge-Pi4","device":"eno1","instance":"129.127.231.53:9100","job":"node","label":"Network Receive Rate (Bytes/Sec)"}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50" x14ac:dyDescent="0.2">
      <c r="A651" t="str">
        <v>{"InfraID":"Edge-Pi4","device":"enp5s0","instance":"129.127.231.53:9100","job":"node","label":"Network Receive Rate (Bytes/Sec)"}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50" x14ac:dyDescent="0.2">
      <c r="A652" t="str">
        <v>{"InfraID":"Edge-Pi4","device":"eth0","instance":"129.127.230.61:9100","job":"node","label":"Network Receive Rate (Bytes/Sec)"}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50" x14ac:dyDescent="0.2">
      <c r="A653" t="str">
        <v>{"InfraID":"Edge-Pi4","device":"eth0","instance":"129.127.231.125:9100","job":"node","label":"Network Receive Rate (Bytes/Sec)"}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</row>
    <row r="654" spans="1:50" x14ac:dyDescent="0.2">
      <c r="A654" t="str">
        <v>{"InfraID":"Edge-Pi4","device":"eth0","instance":"129.127.231.162:9100","job":"node","label":"Network Receive Rate (Bytes/Sec)"}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</row>
    <row r="655" spans="1:50" x14ac:dyDescent="0.2">
      <c r="A655" t="str">
        <v>{"InfraID":"Edge-Pi4","device":"eth0","instance":"129.127.231.168:9100","job":"node","label":"Network Receive Rate (Bytes/Sec)"}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50" x14ac:dyDescent="0.2">
      <c r="A656" t="str">
        <v>{"InfraID":"Edge-Pi4","device":"lo","instance":"129.127.230.61:9100","job":"node","label":"Network Receive Rate (Bytes/Sec)"}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50" x14ac:dyDescent="0.2">
      <c r="A657" t="str">
        <v>{"InfraID":"Edge-Pi4","device":"lo","instance":"129.127.231.125:9100","job":"node","label":"Network Receive Rate (Bytes/Sec)"}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</row>
    <row r="658" spans="1:50" x14ac:dyDescent="0.2">
      <c r="A658" t="str">
        <v>{"InfraID":"Edge-Pi4","device":"lo","instance":"129.127.231.162:9100","job":"node","label":"Network Receive Rate (Bytes/Sec)"}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50" x14ac:dyDescent="0.2">
      <c r="A659" t="str">
        <v>{"InfraID":"Edge-Pi4","device":"lo","instance":"129.127.231.168:9100","job":"node","label":"Network Receive Rate (Bytes/Sec)"}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50" x14ac:dyDescent="0.2">
      <c r="A660" t="str">
        <v>{"InfraID":"Edge-Pi4","device":"lo","instance":"129.127.231.53:9100","job":"node","label":"Network Receive Rate (Bytes/Sec)"}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15.177290770205801</v>
      </c>
      <c r="AB660">
        <v>15.177290770205801</v>
      </c>
      <c r="AC660">
        <v>15.177290770205801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50" x14ac:dyDescent="0.2">
      <c r="A661" s="2" t="str">
        <v>{"InfraID":"Edge-Pi4","device":"wlan0","instance":"129.127.230.61:9100","job":"node","label":"Network Receive Rate (Bytes/Sec)"}</v>
      </c>
      <c r="B661" s="2">
        <v>17470.658890416202</v>
      </c>
      <c r="C661" s="2">
        <v>17470.658890416202</v>
      </c>
      <c r="D661" s="2">
        <v>17470.658890416202</v>
      </c>
      <c r="E661" s="2">
        <v>14263.359797184599</v>
      </c>
      <c r="F661" s="2">
        <v>14263.359797184599</v>
      </c>
      <c r="G661" s="2">
        <v>14263.359797184599</v>
      </c>
      <c r="H661" s="2">
        <v>14263.359797184599</v>
      </c>
      <c r="I661" s="2">
        <v>14263.359797184599</v>
      </c>
      <c r="J661" s="2">
        <v>14263.359797184599</v>
      </c>
      <c r="K661" s="2">
        <v>22610.607071380899</v>
      </c>
      <c r="L661" s="2">
        <v>22610.607071380899</v>
      </c>
      <c r="M661" s="2">
        <v>22610.607071380899</v>
      </c>
      <c r="N661" s="2">
        <v>22610.607071380899</v>
      </c>
      <c r="O661" s="2">
        <v>22610.607071380899</v>
      </c>
      <c r="P661" s="2">
        <v>22610.607071380899</v>
      </c>
      <c r="Q661" s="2">
        <v>19959.9359508956</v>
      </c>
      <c r="R661" s="2">
        <v>19959.9359508956</v>
      </c>
      <c r="S661" s="2">
        <v>19959.9359508956</v>
      </c>
      <c r="T661" s="2">
        <v>12253.2</v>
      </c>
      <c r="U661" s="2">
        <v>12253.2</v>
      </c>
      <c r="V661" s="2">
        <v>12253.2</v>
      </c>
      <c r="W661" s="2">
        <v>20534.588675213599</v>
      </c>
      <c r="X661" s="2">
        <v>20534.588675213599</v>
      </c>
      <c r="Y661" s="2">
        <v>20534.588675213599</v>
      </c>
      <c r="Z661" s="2">
        <v>23048.400000000001</v>
      </c>
      <c r="AA661" s="2">
        <v>23048.400000000001</v>
      </c>
      <c r="AB661" s="2">
        <v>23048.400000000001</v>
      </c>
      <c r="AC661" s="2">
        <v>18559.4657762938</v>
      </c>
      <c r="AD661" s="2">
        <v>18559.4657762938</v>
      </c>
      <c r="AE661" s="2">
        <v>18559.4657762938</v>
      </c>
      <c r="AF661" s="2">
        <v>18559.4657762938</v>
      </c>
      <c r="AG661" s="2">
        <v>18559.4657762938</v>
      </c>
      <c r="AH661" s="2">
        <v>18559.4657762938</v>
      </c>
      <c r="AI661" s="2">
        <v>18559.4657762938</v>
      </c>
      <c r="AJ661" s="2">
        <v>18559.4657762938</v>
      </c>
      <c r="AK661" s="2">
        <v>18559.4657762938</v>
      </c>
      <c r="AL661" s="2">
        <v>18559.4657762938</v>
      </c>
      <c r="AN661" s="1">
        <f>MEDIAN(B661:AL661)</f>
        <v>18559.4657762938</v>
      </c>
      <c r="AO661" s="1">
        <f>AVERAGE(B661:AL661)</f>
        <v>18557.8056628083</v>
      </c>
      <c r="AP661" s="1">
        <f>MIN(B661:AL661)</f>
        <v>12253.2</v>
      </c>
      <c r="AQ661" s="1">
        <f>MAX(B661:AL661)</f>
        <v>23048.400000000001</v>
      </c>
      <c r="AR661" s="1">
        <f>STDEV(B661:AL661)</f>
        <v>3375.2031652325718</v>
      </c>
      <c r="AT661" s="1">
        <f>MEDIAN(B661:AL664)</f>
        <v>17129.468932524403</v>
      </c>
      <c r="AU661" s="1">
        <f>AVERAGE(B661:AL664)</f>
        <v>17042.415809455222</v>
      </c>
      <c r="AV661" s="1">
        <f>MIN(B661:AL664)</f>
        <v>12253.2</v>
      </c>
      <c r="AW661" s="1">
        <f>MAX(B661:AL664)</f>
        <v>23048.400000000001</v>
      </c>
      <c r="AX661">
        <f>STDEV(B661:AL664)</f>
        <v>2633.6642726553951</v>
      </c>
    </row>
    <row r="662" spans="1:50" x14ac:dyDescent="0.2">
      <c r="A662" s="2" t="str">
        <v>{"InfraID":"Edge-Pi4","device":"wlan0","instance":"129.127.231.125:9100","job":"node","label":"Network Receive Rate (Bytes/Sec)"}</v>
      </c>
      <c r="B662" s="2">
        <v>14504.590981494201</v>
      </c>
      <c r="C662" s="2">
        <v>14504.590981494201</v>
      </c>
      <c r="D662" s="2">
        <v>14504.590981494201</v>
      </c>
      <c r="E662" s="2">
        <v>14504.590981494201</v>
      </c>
      <c r="F662" s="2">
        <v>14504.590981494201</v>
      </c>
      <c r="G662" s="2">
        <v>14504.590981494201</v>
      </c>
      <c r="H662" s="2">
        <v>14504.590981494201</v>
      </c>
      <c r="I662" s="2">
        <v>14504.590981494201</v>
      </c>
      <c r="J662" s="2">
        <v>14504.590981494201</v>
      </c>
      <c r="K662" s="2">
        <v>14504.590981494201</v>
      </c>
      <c r="L662" s="2">
        <v>14504.590981494201</v>
      </c>
      <c r="M662" s="2">
        <v>14504.590981494201</v>
      </c>
      <c r="N662" s="2">
        <v>14504.590981494201</v>
      </c>
      <c r="O662" s="2">
        <v>14519.3788107213</v>
      </c>
      <c r="P662" s="2">
        <v>14519.3788107213</v>
      </c>
      <c r="Q662" s="2">
        <v>14519.3788107213</v>
      </c>
      <c r="R662" s="2">
        <v>17882.026972893502</v>
      </c>
      <c r="S662" s="2">
        <v>17882.026972893502</v>
      </c>
      <c r="T662" s="2">
        <v>17882.026972893502</v>
      </c>
      <c r="U662" s="2">
        <v>20389.933333333302</v>
      </c>
      <c r="V662" s="2">
        <v>20389.933333333302</v>
      </c>
      <c r="W662" s="2">
        <v>20389.933333333302</v>
      </c>
      <c r="X662" s="2">
        <v>13014.5546801976</v>
      </c>
      <c r="Y662" s="2">
        <v>13014.5546801976</v>
      </c>
      <c r="Z662" s="2">
        <v>13014.5546801976</v>
      </c>
      <c r="AA662" s="2">
        <v>13014.5546801976</v>
      </c>
      <c r="AB662" s="2">
        <v>13014.5546801976</v>
      </c>
      <c r="AC662" s="2">
        <v>13014.5546801976</v>
      </c>
      <c r="AD662" s="2">
        <v>13014.5546801976</v>
      </c>
      <c r="AE662" s="2">
        <v>13014.5546801976</v>
      </c>
      <c r="AF662" s="2">
        <v>13014.5546801976</v>
      </c>
      <c r="AG662" s="2">
        <v>13014.5546801976</v>
      </c>
      <c r="AH662" s="2">
        <v>13014.5546801976</v>
      </c>
      <c r="AI662" s="2">
        <v>13014.5546801976</v>
      </c>
      <c r="AJ662" s="2">
        <v>13014.5546801976</v>
      </c>
      <c r="AK662" s="2">
        <v>13014.5546801976</v>
      </c>
      <c r="AL662" s="2">
        <v>13014.5546801976</v>
      </c>
      <c r="AN662" s="1">
        <f t="shared" ref="AN662:AN664" si="195">MEDIAN(B662:AL662)</f>
        <v>14504.590981494201</v>
      </c>
      <c r="AO662" s="1">
        <f t="shared" ref="AO662:AO664" si="196">AVERAGE(B662:AL662)</f>
        <v>14652.757305763058</v>
      </c>
      <c r="AP662" s="1">
        <f t="shared" ref="AP662:AP664" si="197">MIN(B662:AL662)</f>
        <v>13014.5546801976</v>
      </c>
      <c r="AQ662" s="1">
        <f t="shared" ref="AQ662:AQ664" si="198">MAX(B662:AL662)</f>
        <v>20389.933333333302</v>
      </c>
      <c r="AR662" s="1">
        <f t="shared" ref="AR662:AR664" si="199">STDEV(B662:AL662)</f>
        <v>2177.0551819136708</v>
      </c>
    </row>
    <row r="663" spans="1:50" x14ac:dyDescent="0.2">
      <c r="A663" s="2" t="str">
        <v>{"InfraID":"Edge-Pi4","device":"wlan0","instance":"129.127.231.162:9100","job":"node","label":"Network Receive Rate (Bytes/Sec)"}</v>
      </c>
      <c r="B663" s="2">
        <v>13336.537819614099</v>
      </c>
      <c r="C663" s="2">
        <v>13336.537819614099</v>
      </c>
      <c r="D663" s="2">
        <v>18371.855608193699</v>
      </c>
      <c r="E663" s="2">
        <v>18371.855608193699</v>
      </c>
      <c r="F663" s="2">
        <v>18371.855608193699</v>
      </c>
      <c r="G663" s="2">
        <v>18371.855608193699</v>
      </c>
      <c r="H663" s="2">
        <v>18371.855608193699</v>
      </c>
      <c r="I663" s="2">
        <v>18371.855608193699</v>
      </c>
      <c r="J663" s="2">
        <v>18371.855608193699</v>
      </c>
      <c r="K663" s="2">
        <v>18371.855608193699</v>
      </c>
      <c r="L663" s="2">
        <v>18371.855608193699</v>
      </c>
      <c r="M663" s="2">
        <v>16788.278974632602</v>
      </c>
      <c r="N663" s="2">
        <v>16788.278974632602</v>
      </c>
      <c r="O663" s="2">
        <v>16788.278974632602</v>
      </c>
      <c r="P663" s="2">
        <v>16788.278974632602</v>
      </c>
      <c r="Q663" s="2">
        <v>16788.278974632602</v>
      </c>
      <c r="R663" s="2">
        <v>16788.278974632602</v>
      </c>
      <c r="S663" s="2">
        <v>16788.278974632602</v>
      </c>
      <c r="T663" s="2">
        <v>16788.278974632602</v>
      </c>
      <c r="U663" s="2">
        <v>16788.278974632602</v>
      </c>
      <c r="V663" s="2">
        <v>16788.278974632602</v>
      </c>
      <c r="W663" s="2">
        <v>16788.278974632602</v>
      </c>
      <c r="X663" s="2">
        <v>16788.278974632602</v>
      </c>
      <c r="Y663" s="2">
        <v>16788.278974632602</v>
      </c>
      <c r="Z663" s="2">
        <v>16788.278974632602</v>
      </c>
      <c r="AA663" s="2">
        <v>16788.278974632602</v>
      </c>
      <c r="AB663" s="2">
        <v>16788.278974632602</v>
      </c>
      <c r="AC663" s="2">
        <v>16788.278974632602</v>
      </c>
      <c r="AD663" s="2">
        <v>16788.278974632602</v>
      </c>
      <c r="AE663" s="2">
        <v>16788.278974632602</v>
      </c>
      <c r="AF663" s="2">
        <v>16788.278974632602</v>
      </c>
      <c r="AG663" s="2">
        <v>16788.278974632602</v>
      </c>
      <c r="AH663" s="2">
        <v>16788.278974632602</v>
      </c>
      <c r="AI663" s="2">
        <v>16788.278974632602</v>
      </c>
      <c r="AJ663" s="2">
        <v>16788.278974632602</v>
      </c>
      <c r="AK663" s="2">
        <v>16788.278974632602</v>
      </c>
      <c r="AL663" s="2">
        <v>16788.278974632602</v>
      </c>
      <c r="AN663" s="1">
        <f t="shared" si="195"/>
        <v>16788.278974632602</v>
      </c>
      <c r="AO663" s="1">
        <f t="shared" si="196"/>
        <v>16986.892687930256</v>
      </c>
      <c r="AP663" s="1">
        <f t="shared" si="197"/>
        <v>13336.537819614099</v>
      </c>
      <c r="AQ663" s="1">
        <f t="shared" si="198"/>
        <v>18371.855608193699</v>
      </c>
      <c r="AR663" s="1">
        <f t="shared" si="199"/>
        <v>1117.2748906836491</v>
      </c>
    </row>
    <row r="664" spans="1:50" x14ac:dyDescent="0.2">
      <c r="A664" s="2" t="str">
        <v>{"InfraID":"Edge-Pi4","device":"wlan0","instance":"129.127.231.168:9100","job":"node","label":"Network Receive Rate (Bytes/Sec)"}</v>
      </c>
      <c r="B664" s="2">
        <v>14999.933283295801</v>
      </c>
      <c r="C664" s="2">
        <v>14999.933283295801</v>
      </c>
      <c r="D664" s="2">
        <v>14999.933283295801</v>
      </c>
      <c r="E664" s="2">
        <v>14999.933283295801</v>
      </c>
      <c r="F664" s="2">
        <v>14999.933283295801</v>
      </c>
      <c r="G664" s="2">
        <v>14999.933283295801</v>
      </c>
      <c r="H664" s="2">
        <v>17711.1689351481</v>
      </c>
      <c r="I664" s="2">
        <v>17711.1689351481</v>
      </c>
      <c r="J664" s="2">
        <v>17711.1689351481</v>
      </c>
      <c r="K664" s="2">
        <v>18637.091928700102</v>
      </c>
      <c r="L664" s="2">
        <v>18637.091928700102</v>
      </c>
      <c r="M664" s="2">
        <v>18637.091928700102</v>
      </c>
      <c r="N664" s="2">
        <v>18637.091928700102</v>
      </c>
      <c r="O664" s="2">
        <v>18637.091928700102</v>
      </c>
      <c r="P664" s="2">
        <v>18637.091928700102</v>
      </c>
      <c r="Q664" s="2">
        <v>18637.091928700102</v>
      </c>
      <c r="R664" s="2">
        <v>18637.091928700102</v>
      </c>
      <c r="S664" s="2">
        <v>18637.091928700102</v>
      </c>
      <c r="T664" s="2">
        <v>18637.091928700102</v>
      </c>
      <c r="U664" s="2">
        <v>18637.091928700102</v>
      </c>
      <c r="V664" s="2">
        <v>18637.091928700102</v>
      </c>
      <c r="W664" s="2">
        <v>18637.091928700102</v>
      </c>
      <c r="X664" s="2">
        <v>18637.091928700102</v>
      </c>
      <c r="Y664" s="2">
        <v>18637.091928700102</v>
      </c>
      <c r="Z664" s="2">
        <v>18637.091928700102</v>
      </c>
      <c r="AA664" s="2">
        <v>18637.091928700102</v>
      </c>
      <c r="AB664" s="2">
        <v>18637.091928700102</v>
      </c>
      <c r="AC664" s="2">
        <v>18637.091928700102</v>
      </c>
      <c r="AD664" s="2">
        <v>18637.091928700102</v>
      </c>
      <c r="AE664" s="2">
        <v>18637.091928700102</v>
      </c>
      <c r="AF664" s="2">
        <v>18637.091928700102</v>
      </c>
      <c r="AG664" s="2">
        <v>18637.091928700102</v>
      </c>
      <c r="AH664" s="2">
        <v>18637.091928700102</v>
      </c>
      <c r="AI664" s="2">
        <v>18637.091928700102</v>
      </c>
      <c r="AJ664" s="2">
        <v>18637.091928700102</v>
      </c>
      <c r="AK664" s="2">
        <v>18637.091928700102</v>
      </c>
      <c r="AL664" s="2">
        <v>18637.091928700102</v>
      </c>
      <c r="AN664" s="1">
        <f t="shared" si="195"/>
        <v>18637.091928700102</v>
      </c>
      <c r="AO664" s="1">
        <f t="shared" si="196"/>
        <v>17972.207581319512</v>
      </c>
      <c r="AP664" s="1">
        <f t="shared" si="197"/>
        <v>14999.933283295801</v>
      </c>
      <c r="AQ664" s="1">
        <f t="shared" si="198"/>
        <v>18637.091928700102</v>
      </c>
      <c r="AR664" s="1">
        <f t="shared" si="199"/>
        <v>1349.7829456322379</v>
      </c>
    </row>
    <row r="665" spans="1:50" x14ac:dyDescent="0.2">
      <c r="A665" s="4" t="str">
        <v>{"InfraID":"Edge-Pi4","device":"wlp6s0","instance":"129.127.231.53:9100","job":"node","label":"Network Receive Rate (Bytes/Sec)"}</v>
      </c>
      <c r="B665" s="4">
        <v>9529.0087132887602</v>
      </c>
      <c r="C665" s="4">
        <v>9529.0087132887602</v>
      </c>
      <c r="D665" s="4">
        <v>9529.0087132887602</v>
      </c>
      <c r="E665" s="4">
        <v>9529.0087132887602</v>
      </c>
      <c r="F665" s="4">
        <v>9785.3759423577194</v>
      </c>
      <c r="G665" s="4">
        <v>9785.3759423577194</v>
      </c>
      <c r="H665" s="4">
        <v>9785.3759423577194</v>
      </c>
      <c r="I665" s="4">
        <v>9785.3759423577194</v>
      </c>
      <c r="J665" s="4">
        <v>9785.3759423577194</v>
      </c>
      <c r="K665" s="4">
        <v>9785.3759423577194</v>
      </c>
      <c r="L665" s="4">
        <v>11500.1834739967</v>
      </c>
      <c r="M665" s="4">
        <v>11500.1834739967</v>
      </c>
      <c r="N665" s="4">
        <v>11500.1834739967</v>
      </c>
      <c r="O665" s="4">
        <v>11500.1834739967</v>
      </c>
      <c r="P665" s="4">
        <v>11500.1834739967</v>
      </c>
      <c r="Q665" s="4">
        <v>11500.1834739967</v>
      </c>
      <c r="R665" s="4">
        <v>10188.7780631817</v>
      </c>
      <c r="S665" s="4">
        <v>10188.7780631817</v>
      </c>
      <c r="T665" s="4">
        <v>10188.7780631817</v>
      </c>
      <c r="U665" s="4">
        <v>8726.3817587839094</v>
      </c>
      <c r="V665" s="4">
        <v>8726.3817587839094</v>
      </c>
      <c r="W665" s="4">
        <v>8726.3817587839094</v>
      </c>
      <c r="X665" s="4">
        <v>8726.3817587839094</v>
      </c>
      <c r="Y665" s="4">
        <v>8726.3817587839094</v>
      </c>
      <c r="Z665" s="4">
        <v>8726.3817587839094</v>
      </c>
      <c r="AA665" s="4">
        <v>11470.7628673404</v>
      </c>
      <c r="AB665" s="4">
        <v>11470.7628673404</v>
      </c>
      <c r="AC665" s="4">
        <v>11470.7628673404</v>
      </c>
      <c r="AD665" s="4">
        <v>3931.5525876460702</v>
      </c>
      <c r="AE665" s="4">
        <v>3931.5525876460702</v>
      </c>
      <c r="AF665" s="4">
        <v>3931.5525876460702</v>
      </c>
      <c r="AG665" s="4">
        <v>3931.5525876460702</v>
      </c>
      <c r="AH665" s="4">
        <v>3931.5525876460702</v>
      </c>
      <c r="AI665" s="4">
        <v>3931.5525876460702</v>
      </c>
      <c r="AJ665" s="4">
        <v>3931.5525876460702</v>
      </c>
      <c r="AK665" s="4">
        <v>3931.5525876460702</v>
      </c>
      <c r="AL665" s="4">
        <v>3931.5525876460702</v>
      </c>
      <c r="AT665" s="1">
        <f>MEDIAN($B665:$AL665)</f>
        <v>9529.0087132887602</v>
      </c>
      <c r="AU665" s="1">
        <f>AVERAGE($B665:$AL665)</f>
        <v>8609.46697255043</v>
      </c>
      <c r="AV665" s="1">
        <f>MIN($B665:$AL665)</f>
        <v>3931.5525876460702</v>
      </c>
      <c r="AW665" s="1">
        <f>MAX($B665:$AL665)</f>
        <v>11500.1834739967</v>
      </c>
      <c r="AX665" s="1">
        <f>STDEV($B665:$AL665)</f>
        <v>2842.5728043318677</v>
      </c>
    </row>
    <row r="666" spans="1:50" x14ac:dyDescent="0.2">
      <c r="A666" t="str">
        <v>{"InfraID":"Edge-Pi4","device":"docker0","instance":"129.127.230.61:9100","job":"node","label":"Network Send Rate (Bytes/Sec)"}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</row>
    <row r="667" spans="1:50" x14ac:dyDescent="0.2">
      <c r="A667" t="str">
        <v>{"InfraID":"Edge-Pi4","device":"docker0","instance":"129.127.231.125:9100","job":"node","label":"Network Send Rate (Bytes/Sec)"}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50" x14ac:dyDescent="0.2">
      <c r="A668" t="str">
        <v>{"InfraID":"Edge-Pi4","device":"docker0","instance":"129.127.231.162:9100","job":"node","label":"Network Send Rate (Bytes/Sec)"}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</row>
    <row r="669" spans="1:50" x14ac:dyDescent="0.2">
      <c r="A669" t="str">
        <v>{"InfraID":"Edge-Pi4","device":"docker0","instance":"129.127.231.168:9100","job":"node","label":"Network Send Rate (Bytes/Sec)"}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</row>
    <row r="670" spans="1:50" x14ac:dyDescent="0.2">
      <c r="A670" t="str">
        <v>{"InfraID":"Edge-Pi4","device":"docker0","instance":"129.127.231.53:9100","job":"node","label":"Network Send Rate (Bytes/Sec)"}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50" x14ac:dyDescent="0.2">
      <c r="A671" t="str">
        <v>{"InfraID":"Edge-Pi4","device":"eno1","instance":"129.127.231.53:9100","job":"node","label":"Network Send Rate (Bytes/Sec)"}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50" x14ac:dyDescent="0.2">
      <c r="A672" t="str">
        <v>{"InfraID":"Edge-Pi4","device":"enp5s0","instance":"129.127.231.53:9100","job":"node","label":"Network Send Rate (Bytes/Sec)"}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50" x14ac:dyDescent="0.2">
      <c r="A673" t="str">
        <v>{"InfraID":"Edge-Pi4","device":"eth0","instance":"129.127.230.61:9100","job":"node","label":"Network Send Rate (Bytes/Sec)"}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50" x14ac:dyDescent="0.2">
      <c r="A674" t="str">
        <v>{"InfraID":"Edge-Pi4","device":"eth0","instance":"129.127.231.125:9100","job":"node","label":"Network Send Rate (Bytes/Sec)"}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50" x14ac:dyDescent="0.2">
      <c r="A675" t="str">
        <v>{"InfraID":"Edge-Pi4","device":"eth0","instance":"129.127.231.162:9100","job":"node","label":"Network Send Rate (Bytes/Sec)"}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50" x14ac:dyDescent="0.2">
      <c r="A676" t="str">
        <v>{"InfraID":"Edge-Pi4","device":"eth0","instance":"129.127.231.168:9100","job":"node","label":"Network Send Rate (Bytes/Sec)"}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50" x14ac:dyDescent="0.2">
      <c r="A677" t="str">
        <v>{"InfraID":"Edge-Pi4","device":"lo","instance":"129.127.230.61:9100","job":"node","label":"Network Send Rate (Bytes/Sec)"}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50" x14ac:dyDescent="0.2">
      <c r="A678" t="str">
        <v>{"InfraID":"Edge-Pi4","device":"lo","instance":"129.127.231.125:9100","job":"node","label":"Network Send Rate (Bytes/Sec)"}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</row>
    <row r="679" spans="1:50" x14ac:dyDescent="0.2">
      <c r="A679" t="str">
        <v>{"InfraID":"Edge-Pi4","device":"lo","instance":"129.127.231.162:9100","job":"node","label":"Network Send Rate (Bytes/Sec)"}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</row>
    <row r="680" spans="1:50" x14ac:dyDescent="0.2">
      <c r="A680" t="str">
        <v>{"InfraID":"Edge-Pi4","device":"lo","instance":"129.127.231.168:9100","job":"node","label":"Network Send Rate (Bytes/Sec)"}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50" x14ac:dyDescent="0.2">
      <c r="A681" t="str">
        <v>{"InfraID":"Edge-Pi4","device":"lo","instance":"129.127.231.53:9100","job":"node","label":"Network Send Rate (Bytes/Sec)"}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15.177290770205801</v>
      </c>
      <c r="AB681">
        <v>15.177290770205801</v>
      </c>
      <c r="AC681">
        <v>15.177290770205801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</row>
    <row r="682" spans="1:50" x14ac:dyDescent="0.2">
      <c r="A682" s="2" t="str">
        <v>{"InfraID":"Edge-Pi4","device":"wlan0","instance":"129.127.230.61:9100","job":"node","label":"Network Send Rate (Bytes/Sec)"}</v>
      </c>
      <c r="B682" s="2">
        <v>29833.202097985999</v>
      </c>
      <c r="C682" s="2">
        <v>29833.202097985999</v>
      </c>
      <c r="D682" s="2">
        <v>29833.202097985999</v>
      </c>
      <c r="E682" s="2">
        <v>24792.314363866801</v>
      </c>
      <c r="F682" s="2">
        <v>24792.314363866801</v>
      </c>
      <c r="G682" s="2">
        <v>24792.314363866801</v>
      </c>
      <c r="H682" s="2">
        <v>24792.314363866801</v>
      </c>
      <c r="I682" s="2">
        <v>24792.314363866801</v>
      </c>
      <c r="J682" s="2">
        <v>24792.314363866801</v>
      </c>
      <c r="K682" s="2">
        <v>34962.041360907198</v>
      </c>
      <c r="L682" s="2">
        <v>34962.041360907198</v>
      </c>
      <c r="M682" s="2">
        <v>34962.041360907198</v>
      </c>
      <c r="N682" s="2">
        <v>34962.041360907198</v>
      </c>
      <c r="O682" s="2">
        <v>34962.041360907198</v>
      </c>
      <c r="P682" s="2">
        <v>34962.041360907198</v>
      </c>
      <c r="Q682" s="2">
        <v>33093.638456149703</v>
      </c>
      <c r="R682" s="2">
        <v>33093.638456149703</v>
      </c>
      <c r="S682" s="2">
        <v>33093.638456149703</v>
      </c>
      <c r="T682" s="2">
        <v>21722.666666666599</v>
      </c>
      <c r="U682" s="2">
        <v>21722.666666666599</v>
      </c>
      <c r="V682" s="2">
        <v>21722.666666666599</v>
      </c>
      <c r="W682" s="2">
        <v>35049.813034188002</v>
      </c>
      <c r="X682" s="2">
        <v>35049.813034188002</v>
      </c>
      <c r="Y682" s="2">
        <v>35049.813034188002</v>
      </c>
      <c r="Z682" s="2">
        <v>37769.866666666603</v>
      </c>
      <c r="AA682" s="2">
        <v>37769.866666666603</v>
      </c>
      <c r="AB682" s="2">
        <v>37769.866666666603</v>
      </c>
      <c r="AC682" s="2">
        <v>32227.512520868098</v>
      </c>
      <c r="AD682" s="2">
        <v>32227.512520868098</v>
      </c>
      <c r="AE682" s="2">
        <v>32227.512520868098</v>
      </c>
      <c r="AF682" s="2">
        <v>32227.512520868098</v>
      </c>
      <c r="AG682" s="2">
        <v>32227.512520868098</v>
      </c>
      <c r="AH682" s="2">
        <v>32227.512520868098</v>
      </c>
      <c r="AI682" s="2">
        <v>32227.512520868098</v>
      </c>
      <c r="AJ682" s="2">
        <v>32227.512520868098</v>
      </c>
      <c r="AK682" s="2">
        <v>32227.512520868098</v>
      </c>
      <c r="AL682" s="2">
        <v>32227.512520868098</v>
      </c>
      <c r="AN682" s="1">
        <f>MEDIAN(B682:AL682)</f>
        <v>32227.512520868098</v>
      </c>
      <c r="AO682" s="1">
        <f>AVERAGE(B682:AL682)</f>
        <v>31167.805954656644</v>
      </c>
      <c r="AP682" s="1">
        <f>MIN(B682:AL682)</f>
        <v>21722.666666666599</v>
      </c>
      <c r="AQ682" s="1">
        <f>MAX(B682:AL682)</f>
        <v>37769.866666666603</v>
      </c>
      <c r="AR682" s="1">
        <f>STDEV(B682:AL682)</f>
        <v>4718.645018826026</v>
      </c>
      <c r="AT682" s="1">
        <f>MEDIAN(B682:AL685)</f>
        <v>29122.374854546699</v>
      </c>
      <c r="AU682" s="1">
        <f>AVERAGE(B682:AL685)</f>
        <v>29191.122730501305</v>
      </c>
      <c r="AV682" s="1">
        <f>MIN(B682:AL685)</f>
        <v>21722.666666666599</v>
      </c>
      <c r="AW682" s="1">
        <f>MAX(B682:AL685)</f>
        <v>37769.866666666603</v>
      </c>
      <c r="AX682">
        <f>STDEV(B682:AL685)</f>
        <v>3635.6993030602898</v>
      </c>
    </row>
    <row r="683" spans="1:50" x14ac:dyDescent="0.2">
      <c r="A683" s="2" t="str">
        <v>{"InfraID":"Edge-Pi4","device":"wlan0","instance":"129.127.231.125:9100","job":"node","label":"Network Send Rate (Bytes/Sec)"}</v>
      </c>
      <c r="B683" s="2">
        <v>26100.100909856599</v>
      </c>
      <c r="C683" s="2">
        <v>26100.100909856599</v>
      </c>
      <c r="D683" s="2">
        <v>26100.100909856599</v>
      </c>
      <c r="E683" s="2">
        <v>26100.100909856599</v>
      </c>
      <c r="F683" s="2">
        <v>26100.100909856599</v>
      </c>
      <c r="G683" s="2">
        <v>26100.100909856599</v>
      </c>
      <c r="H683" s="2">
        <v>26100.100909856599</v>
      </c>
      <c r="I683" s="2">
        <v>26100.100909856599</v>
      </c>
      <c r="J683" s="2">
        <v>26100.100909856599</v>
      </c>
      <c r="K683" s="2">
        <v>26100.100909856599</v>
      </c>
      <c r="L683" s="2">
        <v>26100.100909856599</v>
      </c>
      <c r="M683" s="2">
        <v>26100.100909856599</v>
      </c>
      <c r="N683" s="2">
        <v>26100.100909856599</v>
      </c>
      <c r="O683" s="2">
        <v>24828.132296238899</v>
      </c>
      <c r="P683" s="2">
        <v>24828.132296238899</v>
      </c>
      <c r="Q683" s="2">
        <v>24828.132296238899</v>
      </c>
      <c r="R683" s="2">
        <v>30118.840966751199</v>
      </c>
      <c r="S683" s="2">
        <v>30118.840966751199</v>
      </c>
      <c r="T683" s="2">
        <v>30118.840966751199</v>
      </c>
      <c r="U683" s="2">
        <v>35421</v>
      </c>
      <c r="V683" s="2">
        <v>35421</v>
      </c>
      <c r="W683" s="2">
        <v>35421</v>
      </c>
      <c r="X683" s="2">
        <v>23878.288155962</v>
      </c>
      <c r="Y683" s="2">
        <v>23878.288155962</v>
      </c>
      <c r="Z683" s="2">
        <v>23878.288155962</v>
      </c>
      <c r="AA683" s="2">
        <v>23878.288155962</v>
      </c>
      <c r="AB683" s="2">
        <v>23878.288155962</v>
      </c>
      <c r="AC683" s="2">
        <v>23878.288155962</v>
      </c>
      <c r="AD683" s="2">
        <v>23878.288155962</v>
      </c>
      <c r="AE683" s="2">
        <v>23878.288155962</v>
      </c>
      <c r="AF683" s="2">
        <v>23878.288155962</v>
      </c>
      <c r="AG683" s="2">
        <v>23878.288155962</v>
      </c>
      <c r="AH683" s="2">
        <v>23878.288155962</v>
      </c>
      <c r="AI683" s="2">
        <v>23878.288155962</v>
      </c>
      <c r="AJ683" s="2">
        <v>23878.288155962</v>
      </c>
      <c r="AK683" s="2">
        <v>23878.288155962</v>
      </c>
      <c r="AL683" s="2">
        <v>23878.288155962</v>
      </c>
      <c r="AN683" s="1">
        <f t="shared" ref="AN683:AN685" si="200">MEDIAN(B683:AL683)</f>
        <v>26100.100909856599</v>
      </c>
      <c r="AO683" s="1">
        <f t="shared" ref="AO683:AO685" si="201">AVERAGE(B683:AL683)</f>
        <v>26177.825782609092</v>
      </c>
      <c r="AP683" s="1">
        <f t="shared" ref="AP683:AP685" si="202">MIN(B683:AL683)</f>
        <v>23878.288155962</v>
      </c>
      <c r="AQ683" s="1">
        <f t="shared" ref="AQ683:AQ685" si="203">MAX(B683:AL683)</f>
        <v>35421</v>
      </c>
      <c r="AR683" s="1">
        <f t="shared" ref="AR683:AR685" si="204">STDEV(B683:AL683)</f>
        <v>3281.9593693611082</v>
      </c>
    </row>
    <row r="684" spans="1:50" x14ac:dyDescent="0.2">
      <c r="A684" s="2" t="str">
        <v>{"InfraID":"Edge-Pi4","device":"wlan0","instance":"129.127.231.162:9100","job":"node","label":"Network Send Rate (Bytes/Sec)"}</v>
      </c>
      <c r="B684" s="2">
        <v>23454.3694505641</v>
      </c>
      <c r="C684" s="2">
        <v>23454.3694505641</v>
      </c>
      <c r="D684" s="2">
        <v>31003.536398211701</v>
      </c>
      <c r="E684" s="2">
        <v>31003.536398211701</v>
      </c>
      <c r="F684" s="2">
        <v>31003.536398211701</v>
      </c>
      <c r="G684" s="2">
        <v>31003.536398211701</v>
      </c>
      <c r="H684" s="2">
        <v>31003.536398211701</v>
      </c>
      <c r="I684" s="2">
        <v>31003.536398211701</v>
      </c>
      <c r="J684" s="2">
        <v>31003.536398211701</v>
      </c>
      <c r="K684" s="2">
        <v>31003.536398211701</v>
      </c>
      <c r="L684" s="2">
        <v>31003.536398211701</v>
      </c>
      <c r="M684" s="2">
        <v>28411.547611107399</v>
      </c>
      <c r="N684" s="2">
        <v>28411.547611107399</v>
      </c>
      <c r="O684" s="2">
        <v>28411.547611107399</v>
      </c>
      <c r="P684" s="2">
        <v>28411.547611107399</v>
      </c>
      <c r="Q684" s="2">
        <v>28411.547611107399</v>
      </c>
      <c r="R684" s="2">
        <v>28411.547611107399</v>
      </c>
      <c r="S684" s="2">
        <v>28411.547611107399</v>
      </c>
      <c r="T684" s="2">
        <v>28411.547611107399</v>
      </c>
      <c r="U684" s="2">
        <v>28411.547611107399</v>
      </c>
      <c r="V684" s="2">
        <v>28411.547611107399</v>
      </c>
      <c r="W684" s="2">
        <v>28411.547611107399</v>
      </c>
      <c r="X684" s="2">
        <v>28411.547611107399</v>
      </c>
      <c r="Y684" s="2">
        <v>28411.547611107399</v>
      </c>
      <c r="Z684" s="2">
        <v>28411.547611107399</v>
      </c>
      <c r="AA684" s="2">
        <v>28411.547611107399</v>
      </c>
      <c r="AB684" s="2">
        <v>28411.547611107399</v>
      </c>
      <c r="AC684" s="2">
        <v>28411.547611107399</v>
      </c>
      <c r="AD684" s="2">
        <v>28411.547611107399</v>
      </c>
      <c r="AE684" s="2">
        <v>28411.547611107399</v>
      </c>
      <c r="AF684" s="2">
        <v>28411.547611107399</v>
      </c>
      <c r="AG684" s="2">
        <v>28411.547611107399</v>
      </c>
      <c r="AH684" s="2">
        <v>28411.547611107399</v>
      </c>
      <c r="AI684" s="2">
        <v>28411.547611107399</v>
      </c>
      <c r="AJ684" s="2">
        <v>28411.547611107399</v>
      </c>
      <c r="AK684" s="2">
        <v>28411.547611107399</v>
      </c>
      <c r="AL684" s="2">
        <v>28411.547611107399</v>
      </c>
      <c r="AN684" s="1">
        <f t="shared" si="200"/>
        <v>28411.547611107399</v>
      </c>
      <c r="AO684" s="1">
        <f t="shared" si="201"/>
        <v>28774.075793887168</v>
      </c>
      <c r="AP684" s="1">
        <f t="shared" si="202"/>
        <v>23454.3694505641</v>
      </c>
      <c r="AQ684" s="1">
        <f t="shared" si="203"/>
        <v>31003.536398211701</v>
      </c>
      <c r="AR684" s="1">
        <f t="shared" si="204"/>
        <v>1705.7915741554398</v>
      </c>
    </row>
    <row r="685" spans="1:50" x14ac:dyDescent="0.2">
      <c r="A685" s="2" t="str">
        <v>{"InfraID":"Edge-Pi4","device":"wlan0","instance":"129.127.231.168:9100","job":"node","label":"Network Send Rate (Bytes/Sec)"}</v>
      </c>
      <c r="B685" s="2">
        <v>27247.902593611801</v>
      </c>
      <c r="C685" s="2">
        <v>27247.902593611801</v>
      </c>
      <c r="D685" s="2">
        <v>27247.902593611801</v>
      </c>
      <c r="E685" s="2">
        <v>27247.902593611801</v>
      </c>
      <c r="F685" s="2">
        <v>27247.902593611801</v>
      </c>
      <c r="G685" s="2">
        <v>27247.902593611801</v>
      </c>
      <c r="H685" s="2">
        <v>30693.0544435548</v>
      </c>
      <c r="I685" s="2">
        <v>30693.0544435548</v>
      </c>
      <c r="J685" s="2">
        <v>30693.0544435548</v>
      </c>
      <c r="K685" s="2">
        <v>31367.514520328401</v>
      </c>
      <c r="L685" s="2">
        <v>31367.514520328401</v>
      </c>
      <c r="M685" s="2">
        <v>31367.514520328401</v>
      </c>
      <c r="N685" s="2">
        <v>31367.514520328401</v>
      </c>
      <c r="O685" s="2">
        <v>31367.514520328401</v>
      </c>
      <c r="P685" s="2">
        <v>31367.514520328401</v>
      </c>
      <c r="Q685" s="2">
        <v>31367.514520328401</v>
      </c>
      <c r="R685" s="2">
        <v>31367.514520328401</v>
      </c>
      <c r="S685" s="2">
        <v>31367.514520328401</v>
      </c>
      <c r="T685" s="2">
        <v>31367.514520328401</v>
      </c>
      <c r="U685" s="2">
        <v>31367.514520328401</v>
      </c>
      <c r="V685" s="2">
        <v>31367.514520328401</v>
      </c>
      <c r="W685" s="2">
        <v>31367.514520328401</v>
      </c>
      <c r="X685" s="2">
        <v>31367.514520328401</v>
      </c>
      <c r="Y685" s="2">
        <v>31367.514520328401</v>
      </c>
      <c r="Z685" s="2">
        <v>31367.514520328401</v>
      </c>
      <c r="AA685" s="2">
        <v>31367.514520328401</v>
      </c>
      <c r="AB685" s="2">
        <v>31367.514520328401</v>
      </c>
      <c r="AC685" s="2">
        <v>31367.514520328401</v>
      </c>
      <c r="AD685" s="2">
        <v>31367.514520328401</v>
      </c>
      <c r="AE685" s="2">
        <v>31367.514520328401</v>
      </c>
      <c r="AF685" s="2">
        <v>31367.514520328401</v>
      </c>
      <c r="AG685" s="2">
        <v>31367.514520328401</v>
      </c>
      <c r="AH685" s="2">
        <v>31367.514520328401</v>
      </c>
      <c r="AI685" s="2">
        <v>31367.514520328401</v>
      </c>
      <c r="AJ685" s="2">
        <v>31367.514520328401</v>
      </c>
      <c r="AK685" s="2">
        <v>31367.514520328401</v>
      </c>
      <c r="AL685" s="2">
        <v>31367.514520328401</v>
      </c>
      <c r="AN685" s="1">
        <f t="shared" si="200"/>
        <v>31367.514520328401</v>
      </c>
      <c r="AO685" s="1">
        <f t="shared" si="201"/>
        <v>30644.783390852164</v>
      </c>
      <c r="AP685" s="1">
        <f t="shared" si="202"/>
        <v>27247.902593611801</v>
      </c>
      <c r="AQ685" s="1">
        <f t="shared" si="203"/>
        <v>31367.514520328401</v>
      </c>
      <c r="AR685" s="1">
        <f t="shared" si="204"/>
        <v>1526.3001123080912</v>
      </c>
    </row>
    <row r="686" spans="1:50" x14ac:dyDescent="0.2">
      <c r="A686" s="4" t="str">
        <v>{"InfraID":"Edge-Pi4","device":"wlp6s0","instance":"129.127.231.53:9100","job":"node","label":"Network Send Rate (Bytes/Sec)"}</v>
      </c>
      <c r="B686" s="4">
        <v>16101.4170769785</v>
      </c>
      <c r="C686" s="4">
        <v>16101.4170769785</v>
      </c>
      <c r="D686" s="4">
        <v>16101.4170769785</v>
      </c>
      <c r="E686" s="4">
        <v>16101.4170769785</v>
      </c>
      <c r="F686" s="4">
        <v>16709.186736940399</v>
      </c>
      <c r="G686" s="4">
        <v>16709.186736940399</v>
      </c>
      <c r="H686" s="4">
        <v>16709.186736940399</v>
      </c>
      <c r="I686" s="4">
        <v>16709.186736940399</v>
      </c>
      <c r="J686" s="4">
        <v>16709.186736940399</v>
      </c>
      <c r="K686" s="4">
        <v>16709.186736940399</v>
      </c>
      <c r="L686" s="4">
        <v>18690.963071688198</v>
      </c>
      <c r="M686" s="4">
        <v>18690.963071688198</v>
      </c>
      <c r="N686" s="4">
        <v>18690.963071688198</v>
      </c>
      <c r="O686" s="4">
        <v>18690.963071688198</v>
      </c>
      <c r="P686" s="4">
        <v>18690.963071688198</v>
      </c>
      <c r="Q686" s="4">
        <v>18690.963071688198</v>
      </c>
      <c r="R686" s="4">
        <v>17505.387463722102</v>
      </c>
      <c r="S686" s="4">
        <v>17505.387463722102</v>
      </c>
      <c r="T686" s="4">
        <v>17505.387463722102</v>
      </c>
      <c r="U686" s="4">
        <v>15034.602306820399</v>
      </c>
      <c r="V686" s="4">
        <v>15034.602306820399</v>
      </c>
      <c r="W686" s="4">
        <v>15034.602306820399</v>
      </c>
      <c r="X686" s="4">
        <v>15034.602306820399</v>
      </c>
      <c r="Y686" s="4">
        <v>15034.602306820399</v>
      </c>
      <c r="Z686" s="4">
        <v>15034.602306820399</v>
      </c>
      <c r="AA686" s="4">
        <v>18698.522298942498</v>
      </c>
      <c r="AB686" s="4">
        <v>18698.522298942498</v>
      </c>
      <c r="AC686" s="4">
        <v>18698.522298942498</v>
      </c>
      <c r="AD686" s="4">
        <v>7287.6794657762903</v>
      </c>
      <c r="AE686" s="4">
        <v>7287.6794657762903</v>
      </c>
      <c r="AF686" s="4">
        <v>7287.6794657762903</v>
      </c>
      <c r="AG686" s="4">
        <v>7287.6794657762903</v>
      </c>
      <c r="AH686" s="4">
        <v>7287.6794657762903</v>
      </c>
      <c r="AI686" s="4">
        <v>7287.6794657762903</v>
      </c>
      <c r="AJ686" s="4">
        <v>7287.6794657762903</v>
      </c>
      <c r="AK686" s="4">
        <v>7287.6794657762903</v>
      </c>
      <c r="AL686" s="4">
        <v>7287.6794657762903</v>
      </c>
      <c r="AT686" s="1">
        <f>MEDIAN($B686:$AL686)</f>
        <v>16101.4170769785</v>
      </c>
      <c r="AU686" s="1">
        <f>AVERAGE($B686:$AL686)</f>
        <v>14627.433121096985</v>
      </c>
      <c r="AV686" s="1">
        <f>MIN($B686:$AL686)</f>
        <v>7287.6794657762903</v>
      </c>
      <c r="AW686" s="1">
        <f>MAX($B686:$AL686)</f>
        <v>18698.522298942498</v>
      </c>
      <c r="AX686" s="1">
        <f>STDEV($B686:$AL686)</f>
        <v>4391.2099582446554</v>
      </c>
    </row>
    <row r="687" spans="1:50" x14ac:dyDescent="0.2">
      <c r="A687" t="str">
        <v>{"InfraID":"Edge-Pi4","instance":"129.127.231.53:9100","job":"node","label":"CPU Wait Percentage"}</v>
      </c>
      <c r="B687">
        <v>0.28762926490797902</v>
      </c>
      <c r="C687">
        <v>0.28762926490797902</v>
      </c>
      <c r="D687">
        <v>0.28762926490797902</v>
      </c>
      <c r="E687">
        <v>0.28762926490797902</v>
      </c>
      <c r="F687">
        <v>0.647174594702564</v>
      </c>
      <c r="G687">
        <v>0.647174594702564</v>
      </c>
      <c r="H687">
        <v>0.647174594702564</v>
      </c>
      <c r="I687">
        <v>0.647174594702564</v>
      </c>
      <c r="J687">
        <v>0.647174594702564</v>
      </c>
      <c r="K687">
        <v>0.647174594702564</v>
      </c>
      <c r="L687">
        <v>0.25676018280707302</v>
      </c>
      <c r="M687">
        <v>0.25676018280707302</v>
      </c>
      <c r="N687">
        <v>0.25676018280707302</v>
      </c>
      <c r="O687">
        <v>0.25676018280707302</v>
      </c>
      <c r="P687">
        <v>0.25676018280707302</v>
      </c>
      <c r="Q687">
        <v>0.25676018280707302</v>
      </c>
      <c r="R687">
        <v>0.26455615972236701</v>
      </c>
      <c r="S687">
        <v>0.26455615972236701</v>
      </c>
      <c r="T687">
        <v>0.26455615972236701</v>
      </c>
      <c r="U687">
        <v>0.236415761050361</v>
      </c>
      <c r="V687">
        <v>0.236415761050361</v>
      </c>
      <c r="W687">
        <v>0.236415761050361</v>
      </c>
      <c r="X687">
        <v>0.236415761050361</v>
      </c>
      <c r="Y687">
        <v>0.236415761050361</v>
      </c>
      <c r="Z687">
        <v>0.236415761050361</v>
      </c>
      <c r="AA687">
        <v>0.26983555155294497</v>
      </c>
      <c r="AB687">
        <v>0.26983555155294497</v>
      </c>
      <c r="AC687">
        <v>0.26983555155294497</v>
      </c>
      <c r="AD687">
        <v>0.17724207011728299</v>
      </c>
      <c r="AE687">
        <v>0.17724207011728299</v>
      </c>
      <c r="AF687">
        <v>0.17724207011728299</v>
      </c>
      <c r="AG687">
        <v>0.17724207011728299</v>
      </c>
      <c r="AH687">
        <v>0.17724207011728299</v>
      </c>
      <c r="AI687">
        <v>0.17724207011728299</v>
      </c>
      <c r="AJ687">
        <v>0.17724207011728299</v>
      </c>
      <c r="AK687">
        <v>0.17724207011728299</v>
      </c>
      <c r="AL687">
        <v>0.17724207011728299</v>
      </c>
    </row>
    <row r="688" spans="1:50" x14ac:dyDescent="0.2">
      <c r="A688" t="str">
        <v>{"InfraID":"Edge-Pi4","instance":"129.127.231.53:9100","job":"node","label":"IO Wait Percentage"}</v>
      </c>
      <c r="B688">
        <v>0.29566003495993698</v>
      </c>
      <c r="C688">
        <v>0.29566003495993698</v>
      </c>
      <c r="D688">
        <v>0.29566003495993698</v>
      </c>
      <c r="E688">
        <v>0.29566003495993698</v>
      </c>
      <c r="F688">
        <v>0.42342384415239698</v>
      </c>
      <c r="G688">
        <v>0.42342384415239698</v>
      </c>
      <c r="H688">
        <v>0.42342384415239698</v>
      </c>
      <c r="I688">
        <v>0.42342384415239698</v>
      </c>
      <c r="J688">
        <v>0.42342384415239698</v>
      </c>
      <c r="K688">
        <v>0.42342384415239698</v>
      </c>
      <c r="L688">
        <v>0.22415852153306501</v>
      </c>
      <c r="M688">
        <v>0.22415852153306501</v>
      </c>
      <c r="N688">
        <v>0.22415852153306501</v>
      </c>
      <c r="O688">
        <v>0.22415852153306501</v>
      </c>
      <c r="P688">
        <v>0.22415852153306501</v>
      </c>
      <c r="Q688">
        <v>0.22415852153306501</v>
      </c>
      <c r="R688">
        <v>0.33983720852676602</v>
      </c>
      <c r="S688">
        <v>0.33983720852676602</v>
      </c>
      <c r="T688">
        <v>0.33983720852676602</v>
      </c>
      <c r="U688">
        <v>0.24154276951753301</v>
      </c>
      <c r="V688">
        <v>0.24154276951753301</v>
      </c>
      <c r="W688">
        <v>0.24154276951753301</v>
      </c>
      <c r="X688">
        <v>0.24154276951753301</v>
      </c>
      <c r="Y688">
        <v>0.24154276951753301</v>
      </c>
      <c r="Z688">
        <v>0.24154276951753301</v>
      </c>
      <c r="AA688">
        <v>0.36248373861691002</v>
      </c>
      <c r="AB688">
        <v>0.36248373861691002</v>
      </c>
      <c r="AC688">
        <v>0.36248373861691002</v>
      </c>
      <c r="AD688">
        <v>0.70282470784690598</v>
      </c>
      <c r="AE688">
        <v>0.70282470784690598</v>
      </c>
      <c r="AF688">
        <v>0.70282470784690598</v>
      </c>
      <c r="AG688">
        <v>0.70282470784690598</v>
      </c>
      <c r="AH688">
        <v>0.70282470784690598</v>
      </c>
      <c r="AI688">
        <v>0.70282470784690598</v>
      </c>
      <c r="AJ688">
        <v>0.70282470784690598</v>
      </c>
      <c r="AK688">
        <v>0.70282470784690598</v>
      </c>
      <c r="AL688">
        <v>0.70282470784690598</v>
      </c>
    </row>
    <row r="689" spans="1:56" x14ac:dyDescent="0.2">
      <c r="A689" t="str">
        <v>{"InfraID":"Edge-Pi4","instance":"129.127.231.53:9100","job":"node","label":"Memory Wait Percentage"}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56" x14ac:dyDescent="0.2">
      <c r="A690" s="2" t="str">
        <v>{"InfraID":"Edge-Pi4","cpu":"0","instance":"129.127.230.61:9100","job":"node","mode":"idle","label":"CPU Usage Percentage"}</v>
      </c>
      <c r="B690" s="2">
        <v>10.582017643368999</v>
      </c>
      <c r="C690" s="2">
        <v>10.582017643368999</v>
      </c>
      <c r="D690" s="2">
        <v>10.582017643368999</v>
      </c>
      <c r="E690" s="2">
        <v>8.4328507571831306</v>
      </c>
      <c r="F690" s="2">
        <v>8.4328507571831306</v>
      </c>
      <c r="G690" s="2">
        <v>8.4328507571831306</v>
      </c>
      <c r="H690" s="2">
        <v>8.4328507571831306</v>
      </c>
      <c r="I690" s="2">
        <v>8.4328507571831306</v>
      </c>
      <c r="J690" s="2">
        <v>8.4328507571831306</v>
      </c>
      <c r="K690" s="2">
        <v>11.140760506957999</v>
      </c>
      <c r="L690" s="2">
        <v>11.140760506957999</v>
      </c>
      <c r="M690" s="2">
        <v>11.140760506957999</v>
      </c>
      <c r="N690" s="2">
        <v>11.140760506957999</v>
      </c>
      <c r="O690" s="2">
        <v>11.140760506957999</v>
      </c>
      <c r="P690" s="2">
        <v>11.140760506957999</v>
      </c>
      <c r="Q690" s="2">
        <v>11.432097941794099</v>
      </c>
      <c r="R690" s="2">
        <v>11.432097941794099</v>
      </c>
      <c r="S690" s="2">
        <v>11.432097941794099</v>
      </c>
      <c r="T690" s="2">
        <v>7.6000000000931296</v>
      </c>
      <c r="U690" s="2">
        <v>7.6000000000931296</v>
      </c>
      <c r="V690" s="2">
        <v>7.6000000000931296</v>
      </c>
      <c r="W690" s="2">
        <v>13.394764957062799</v>
      </c>
      <c r="X690" s="2">
        <v>13.394764957062799</v>
      </c>
      <c r="Y690" s="2">
        <v>13.394764957062799</v>
      </c>
      <c r="Z690" s="2">
        <v>12.5333333333643</v>
      </c>
      <c r="AA690" s="2">
        <v>12.5333333333643</v>
      </c>
      <c r="AB690" s="2">
        <v>12.5333333333643</v>
      </c>
      <c r="AC690" s="2">
        <v>10.784641068540701</v>
      </c>
      <c r="AD690" s="2">
        <v>10.784641068540701</v>
      </c>
      <c r="AE690" s="2">
        <v>10.784641068540701</v>
      </c>
      <c r="AF690" s="2">
        <v>10.784641068540701</v>
      </c>
      <c r="AG690" s="2">
        <v>10.784641068540701</v>
      </c>
      <c r="AH690" s="2">
        <v>10.784641068540701</v>
      </c>
      <c r="AI690" s="2">
        <v>10.784641068540701</v>
      </c>
      <c r="AJ690" s="2">
        <v>10.784641068540701</v>
      </c>
      <c r="AK690" s="2">
        <v>10.784641068540701</v>
      </c>
      <c r="AL690" s="2">
        <v>10.784641068540701</v>
      </c>
      <c r="AN690" s="1">
        <f>MEDIAN(B690:AL690)</f>
        <v>10.784641068540701</v>
      </c>
      <c r="AO690" s="1">
        <f>AVERAGE(B690:AL690)</f>
        <v>10.592289726954149</v>
      </c>
      <c r="AP690" s="1">
        <f>MIN(B690:AL690)</f>
        <v>7.6000000000931296</v>
      </c>
      <c r="AQ690" s="1">
        <f>MAX(B690:AL690)</f>
        <v>13.394764957062799</v>
      </c>
      <c r="AR690" s="1">
        <f>STDEV(B690:AL690)</f>
        <v>1.6158594903414794</v>
      </c>
      <c r="AT690" s="1">
        <f>MEDIAN(B690:AL693)</f>
        <v>12.003379354773701</v>
      </c>
      <c r="AU690" s="1">
        <f>AVERAGE(B690:AL693)</f>
        <v>11.386667095186848</v>
      </c>
      <c r="AV690" s="1">
        <f>MIN(B690:AL693)</f>
        <v>7.6000000000931296</v>
      </c>
      <c r="AW690" s="1">
        <f>MAX(B690:AL693)</f>
        <v>14.066666666961501</v>
      </c>
      <c r="AX690">
        <f>STDEV(B690:AL693)</f>
        <v>1.3618593864549053</v>
      </c>
      <c r="AZ690">
        <f>MEDIAN($B690:$AL693,$B695:$AL698,$B700:$AL703,$B705:$AL708)</f>
        <v>9.2669248229028494</v>
      </c>
      <c r="BA690">
        <f>AVERAGE($B690:$AL693,$B695:$AL698,$B700:$AL703,$B705:$AL708)</f>
        <v>9.3102162741274803</v>
      </c>
      <c r="BB690">
        <f>MIN($B690:$AL693,$B695:$AL698,$B700:$AL703,$B705:$AL708)</f>
        <v>4.1992122306114004</v>
      </c>
      <c r="BC690">
        <f>MAX($B690:$AL693,$B695:$AL698,$B700:$AL703,$B705:$AL708)</f>
        <v>14.066666666961501</v>
      </c>
      <c r="BD690">
        <f>STDEV($B690:$AL693,$B695:$AL698,$B700:$AL703,$B705:$AL708)</f>
        <v>1.7812986683775516</v>
      </c>
    </row>
    <row r="691" spans="1:56" x14ac:dyDescent="0.2">
      <c r="A691" s="2" t="str">
        <v>{"InfraID":"Edge-Pi4","cpu":"0","instance":"129.127.231.125:9100","job":"node","mode":"idle","label":"CPU Usage Percentage"}</v>
      </c>
      <c r="B691" s="2">
        <v>11.2243451283793</v>
      </c>
      <c r="C691" s="2">
        <v>11.2243451283793</v>
      </c>
      <c r="D691" s="2">
        <v>11.2243451283793</v>
      </c>
      <c r="E691" s="2">
        <v>11.2243451283793</v>
      </c>
      <c r="F691" s="2">
        <v>11.2243451283793</v>
      </c>
      <c r="G691" s="2">
        <v>11.2243451283793</v>
      </c>
      <c r="H691" s="2">
        <v>11.2243451283793</v>
      </c>
      <c r="I691" s="2">
        <v>11.2243451283793</v>
      </c>
      <c r="J691" s="2">
        <v>11.2243451283793</v>
      </c>
      <c r="K691" s="2">
        <v>11.2243451283793</v>
      </c>
      <c r="L691" s="2">
        <v>11.2243451283793</v>
      </c>
      <c r="M691" s="2">
        <v>11.2243451283793</v>
      </c>
      <c r="N691" s="2">
        <v>11.2243451283793</v>
      </c>
      <c r="O691" s="2">
        <v>9.87685616321113</v>
      </c>
      <c r="P691" s="2">
        <v>9.87685616321113</v>
      </c>
      <c r="Q691" s="2">
        <v>9.87685616321113</v>
      </c>
      <c r="R691" s="2">
        <v>13.2728001064969</v>
      </c>
      <c r="S691" s="2">
        <v>13.2728001064969</v>
      </c>
      <c r="T691" s="2">
        <v>13.2728001064969</v>
      </c>
      <c r="U691" s="2">
        <v>14.066666666961501</v>
      </c>
      <c r="V691" s="2">
        <v>14.066666666961501</v>
      </c>
      <c r="W691" s="2">
        <v>14.066666666961501</v>
      </c>
      <c r="X691" s="2">
        <v>9.2669248229028494</v>
      </c>
      <c r="Y691" s="2">
        <v>9.2669248229028494</v>
      </c>
      <c r="Z691" s="2">
        <v>9.2669248229028494</v>
      </c>
      <c r="AA691" s="2">
        <v>9.2669248229028494</v>
      </c>
      <c r="AB691" s="2">
        <v>9.2669248229028494</v>
      </c>
      <c r="AC691" s="2">
        <v>9.2669248229028494</v>
      </c>
      <c r="AD691" s="2">
        <v>9.2669248229028494</v>
      </c>
      <c r="AE691" s="2">
        <v>9.2669248229028494</v>
      </c>
      <c r="AF691" s="2">
        <v>9.2669248229028494</v>
      </c>
      <c r="AG691" s="2">
        <v>9.2669248229028494</v>
      </c>
      <c r="AH691" s="2">
        <v>9.2669248229028494</v>
      </c>
      <c r="AI691" s="2">
        <v>9.2669248229028494</v>
      </c>
      <c r="AJ691" s="2">
        <v>9.2669248229028494</v>
      </c>
      <c r="AK691" s="2">
        <v>9.2669248229028494</v>
      </c>
      <c r="AL691" s="2">
        <v>9.2669248229028494</v>
      </c>
      <c r="AN691" s="1">
        <f t="shared" ref="AN691:AN693" si="205">MEDIAN(B691:AL691)</f>
        <v>11.2243451283793</v>
      </c>
      <c r="AO691" s="1">
        <f t="shared" ref="AO691:AO693" si="206">AVERAGE(B691:AL691)</f>
        <v>10.718089941148175</v>
      </c>
      <c r="AP691" s="1">
        <f t="shared" ref="AP691:AP693" si="207">MIN(B691:AL691)</f>
        <v>9.2669248229028494</v>
      </c>
      <c r="AQ691" s="1">
        <f t="shared" ref="AQ691:AQ693" si="208">MAX(B691:AL691)</f>
        <v>14.066666666961501</v>
      </c>
      <c r="AR691" s="1">
        <f t="shared" ref="AR691:AR693" si="209">STDEV(B691:AL691)</f>
        <v>1.5834349288121707</v>
      </c>
    </row>
    <row r="692" spans="1:56" x14ac:dyDescent="0.2">
      <c r="A692" s="2" t="str">
        <v>{"InfraID":"Edge-Pi4","cpu":"0","instance":"129.127.231.162:9100","job":"node","mode":"idle","label":"CPU Usage Percentage"}</v>
      </c>
      <c r="B692" s="2">
        <v>11.142265838856501</v>
      </c>
      <c r="C692" s="2">
        <v>11.142265838856501</v>
      </c>
      <c r="D692" s="2">
        <v>12.5575498764897</v>
      </c>
      <c r="E692" s="2">
        <v>12.5575498764897</v>
      </c>
      <c r="F692" s="2">
        <v>12.5575498764897</v>
      </c>
      <c r="G692" s="2">
        <v>12.5575498764897</v>
      </c>
      <c r="H692" s="2">
        <v>12.5575498764897</v>
      </c>
      <c r="I692" s="2">
        <v>12.5575498764897</v>
      </c>
      <c r="J692" s="2">
        <v>12.5575498764897</v>
      </c>
      <c r="K692" s="2">
        <v>12.5575498764897</v>
      </c>
      <c r="L692" s="2">
        <v>12.5575498764897</v>
      </c>
      <c r="M692" s="2">
        <v>12.003379354773701</v>
      </c>
      <c r="N692" s="2">
        <v>12.003379354773701</v>
      </c>
      <c r="O692" s="2">
        <v>12.003379354773701</v>
      </c>
      <c r="P692" s="2">
        <v>12.003379354773701</v>
      </c>
      <c r="Q692" s="2">
        <v>12.003379354773701</v>
      </c>
      <c r="R692" s="2">
        <v>12.003379354773701</v>
      </c>
      <c r="S692" s="2">
        <v>12.003379354773701</v>
      </c>
      <c r="T692" s="2">
        <v>12.003379354773701</v>
      </c>
      <c r="U692" s="2">
        <v>12.003379354773701</v>
      </c>
      <c r="V692" s="2">
        <v>12.003379354773701</v>
      </c>
      <c r="W692" s="2">
        <v>12.003379354773701</v>
      </c>
      <c r="X692" s="2">
        <v>12.003379354773701</v>
      </c>
      <c r="Y692" s="2">
        <v>12.003379354773701</v>
      </c>
      <c r="Z692" s="2">
        <v>12.003379354773701</v>
      </c>
      <c r="AA692" s="2">
        <v>12.003379354773701</v>
      </c>
      <c r="AB692" s="2">
        <v>12.003379354773701</v>
      </c>
      <c r="AC692" s="2">
        <v>12.003379354773701</v>
      </c>
      <c r="AD692" s="2">
        <v>12.003379354773701</v>
      </c>
      <c r="AE692" s="2">
        <v>12.003379354773701</v>
      </c>
      <c r="AF692" s="2">
        <v>12.003379354773701</v>
      </c>
      <c r="AG692" s="2">
        <v>12.003379354773701</v>
      </c>
      <c r="AH692" s="2">
        <v>12.003379354773701</v>
      </c>
      <c r="AI692" s="2">
        <v>12.003379354773701</v>
      </c>
      <c r="AJ692" s="2">
        <v>12.003379354773701</v>
      </c>
      <c r="AK692" s="2">
        <v>12.003379354773701</v>
      </c>
      <c r="AL692" s="2">
        <v>12.003379354773701</v>
      </c>
      <c r="AN692" s="1">
        <f t="shared" si="205"/>
        <v>12.003379354773701</v>
      </c>
      <c r="AO692" s="1">
        <f t="shared" si="206"/>
        <v>12.091630913249634</v>
      </c>
      <c r="AP692" s="1">
        <f t="shared" si="207"/>
        <v>11.142265838856501</v>
      </c>
      <c r="AQ692" s="1">
        <f t="shared" si="208"/>
        <v>12.5575498764897</v>
      </c>
      <c r="AR692" s="1">
        <f t="shared" si="209"/>
        <v>0.33161260818345656</v>
      </c>
    </row>
    <row r="693" spans="1:56" x14ac:dyDescent="0.2">
      <c r="A693" s="2" t="str">
        <v>{"InfraID":"Edge-Pi4","cpu":"0","instance":"129.127.231.168:9100","job":"node","mode":"idle","label":"CPU Usage Percentage"}</v>
      </c>
      <c r="B693" s="2">
        <v>11.3335001250394</v>
      </c>
      <c r="C693" s="2">
        <v>11.3335001250394</v>
      </c>
      <c r="D693" s="2">
        <v>11.3335001250394</v>
      </c>
      <c r="E693" s="2">
        <v>11.3335001250394</v>
      </c>
      <c r="F693" s="2">
        <v>11.3335001250394</v>
      </c>
      <c r="G693" s="2">
        <v>11.3335001250394</v>
      </c>
      <c r="H693" s="2">
        <v>12.530024019308501</v>
      </c>
      <c r="I693" s="2">
        <v>12.530024019308501</v>
      </c>
      <c r="J693" s="2">
        <v>12.530024019308501</v>
      </c>
      <c r="K693" s="2">
        <v>12.2771880631953</v>
      </c>
      <c r="L693" s="2">
        <v>12.2771880631953</v>
      </c>
      <c r="M693" s="2">
        <v>12.2771880631953</v>
      </c>
      <c r="N693" s="2">
        <v>12.2771880631953</v>
      </c>
      <c r="O693" s="2">
        <v>12.2771880631953</v>
      </c>
      <c r="P693" s="2">
        <v>12.2771880631953</v>
      </c>
      <c r="Q693" s="2">
        <v>12.2771880631953</v>
      </c>
      <c r="R693" s="2">
        <v>12.2771880631953</v>
      </c>
      <c r="S693" s="2">
        <v>12.2771880631953</v>
      </c>
      <c r="T693" s="2">
        <v>12.2771880631953</v>
      </c>
      <c r="U693" s="2">
        <v>12.2771880631953</v>
      </c>
      <c r="V693" s="2">
        <v>12.2771880631953</v>
      </c>
      <c r="W693" s="2">
        <v>12.2771880631953</v>
      </c>
      <c r="X693" s="2">
        <v>12.2771880631953</v>
      </c>
      <c r="Y693" s="2">
        <v>12.2771880631953</v>
      </c>
      <c r="Z693" s="2">
        <v>12.2771880631953</v>
      </c>
      <c r="AA693" s="2">
        <v>12.2771880631953</v>
      </c>
      <c r="AB693" s="2">
        <v>12.2771880631953</v>
      </c>
      <c r="AC693" s="2">
        <v>12.2771880631953</v>
      </c>
      <c r="AD693" s="2">
        <v>12.2771880631953</v>
      </c>
      <c r="AE693" s="2">
        <v>12.2771880631953</v>
      </c>
      <c r="AF693" s="2">
        <v>12.2771880631953</v>
      </c>
      <c r="AG693" s="2">
        <v>12.2771880631953</v>
      </c>
      <c r="AH693" s="2">
        <v>12.2771880631953</v>
      </c>
      <c r="AI693" s="2">
        <v>12.2771880631953</v>
      </c>
      <c r="AJ693" s="2">
        <v>12.2771880631953</v>
      </c>
      <c r="AK693" s="2">
        <v>12.2771880631953</v>
      </c>
      <c r="AL693" s="2">
        <v>12.2771880631953</v>
      </c>
      <c r="AN693" s="1">
        <f t="shared" si="205"/>
        <v>12.2771880631953</v>
      </c>
      <c r="AO693" s="1">
        <f t="shared" si="206"/>
        <v>12.144657799395413</v>
      </c>
      <c r="AP693" s="1">
        <f t="shared" si="207"/>
        <v>11.3335001250394</v>
      </c>
      <c r="AQ693" s="1">
        <f t="shared" si="208"/>
        <v>12.530024019308501</v>
      </c>
      <c r="AR693" s="1">
        <f t="shared" si="209"/>
        <v>0.3683741149893433</v>
      </c>
    </row>
    <row r="694" spans="1:56" x14ac:dyDescent="0.2">
      <c r="A694" t="str">
        <v>{"InfraID":"Edge-Pi4","cpu":"0","instance":"129.127.231.53:9100","job":"node","mode":"idle","label":"CPU Usage Percentage"}</v>
      </c>
      <c r="B694">
        <v>1.03812230627524</v>
      </c>
      <c r="C694">
        <v>1.03812230627524</v>
      </c>
      <c r="D694">
        <v>1.03812230627524</v>
      </c>
      <c r="E694">
        <v>1.03812230627524</v>
      </c>
      <c r="F694">
        <v>1.6278604310138001</v>
      </c>
      <c r="G694">
        <v>1.6278604310138001</v>
      </c>
      <c r="H694">
        <v>1.6278604310138001</v>
      </c>
      <c r="I694">
        <v>1.6278604310138001</v>
      </c>
      <c r="J694">
        <v>1.6278604310138001</v>
      </c>
      <c r="K694">
        <v>1.6278604310138001</v>
      </c>
      <c r="L694">
        <v>0.89068285678702297</v>
      </c>
      <c r="M694">
        <v>0.89068285678702297</v>
      </c>
      <c r="N694">
        <v>0.89068285678702297</v>
      </c>
      <c r="O694">
        <v>0.89068285678702297</v>
      </c>
      <c r="P694">
        <v>0.89068285678702297</v>
      </c>
      <c r="Q694">
        <v>0.89068285678702297</v>
      </c>
      <c r="R694">
        <v>0.72388831434328405</v>
      </c>
      <c r="S694">
        <v>0.72388831434328405</v>
      </c>
      <c r="T694">
        <v>0.72388831434328405</v>
      </c>
      <c r="U694">
        <v>1.3267551170854199</v>
      </c>
      <c r="V694">
        <v>1.3267551170854199</v>
      </c>
      <c r="W694">
        <v>1.3267551170854199</v>
      </c>
      <c r="X694">
        <v>1.3267551170854199</v>
      </c>
      <c r="Y694">
        <v>1.3267551170854199</v>
      </c>
      <c r="Z694">
        <v>1.3267551170854199</v>
      </c>
      <c r="AA694">
        <v>1.36428833514465</v>
      </c>
      <c r="AB694">
        <v>1.36428833514465</v>
      </c>
      <c r="AC694">
        <v>1.36428833514465</v>
      </c>
      <c r="AD694">
        <v>1.5025041736226901</v>
      </c>
      <c r="AE694">
        <v>1.5025041736226901</v>
      </c>
      <c r="AF694">
        <v>1.5025041736226901</v>
      </c>
      <c r="AG694">
        <v>1.5025041736226901</v>
      </c>
      <c r="AH694">
        <v>1.5025041736226901</v>
      </c>
      <c r="AI694">
        <v>1.5025041736226901</v>
      </c>
      <c r="AJ694">
        <v>1.5025041736226901</v>
      </c>
      <c r="AK694">
        <v>1.5025041736226901</v>
      </c>
      <c r="AL694">
        <v>1.5025041736226901</v>
      </c>
      <c r="AZ694">
        <f>MEDIAN($B694:$AL694,$B699:$AL699,$B704:$AL704,$B709:$AL713)</f>
        <v>0.99736482206539201</v>
      </c>
      <c r="BA694">
        <f>AVERAGE($B694:$AL694,$B699:$AL699,$B704:$AL704,$B709:$AL713)</f>
        <v>1.0623989383005952</v>
      </c>
      <c r="BB694">
        <f>MIN($B694:$AL694,$B699:$AL699,$B704:$AL704,$B709:$AL713)</f>
        <v>0.16694490810256399</v>
      </c>
      <c r="BC694">
        <f>MAX($B694:$AL694,$B699:$AL699,$B704:$AL704,$B709:$AL713)</f>
        <v>2.39508973243941</v>
      </c>
      <c r="BD694">
        <f>STDEV($B694:$AL694,$B699:$AL699,$B704:$AL704,$B709:$AL713)</f>
        <v>0.4806414989717972</v>
      </c>
    </row>
    <row r="695" spans="1:56" x14ac:dyDescent="0.2">
      <c r="A695" s="2" t="str">
        <v>{"InfraID":"Edge-Pi4","cpu":"1","instance":"129.127.230.61:9100","job":"node","mode":"idle","label":"CPU Usage Percentage"}</v>
      </c>
      <c r="B695" s="2">
        <v>7.1120660892622096</v>
      </c>
      <c r="C695" s="2">
        <v>7.1120660892622096</v>
      </c>
      <c r="D695" s="2">
        <v>7.1120660892622096</v>
      </c>
      <c r="E695" s="2">
        <v>5.9310160784186996</v>
      </c>
      <c r="F695" s="2">
        <v>5.9310160784186996</v>
      </c>
      <c r="G695" s="2">
        <v>5.9310160784186996</v>
      </c>
      <c r="H695" s="2">
        <v>5.9310160784186996</v>
      </c>
      <c r="I695" s="2">
        <v>5.9310160784186996</v>
      </c>
      <c r="J695" s="2">
        <v>5.9310160784186996</v>
      </c>
      <c r="K695" s="2">
        <v>8.3055370247141909</v>
      </c>
      <c r="L695" s="2">
        <v>8.3055370247141909</v>
      </c>
      <c r="M695" s="2">
        <v>8.3055370247141909</v>
      </c>
      <c r="N695" s="2">
        <v>8.3055370247141909</v>
      </c>
      <c r="O695" s="2">
        <v>8.3055370247141909</v>
      </c>
      <c r="P695" s="2">
        <v>8.3055370247141909</v>
      </c>
      <c r="Q695" s="2">
        <v>8.7633852619177102</v>
      </c>
      <c r="R695" s="2">
        <v>8.7633852619177102</v>
      </c>
      <c r="S695" s="2">
        <v>8.7633852619177102</v>
      </c>
      <c r="T695" s="2">
        <v>6.0666666668839699</v>
      </c>
      <c r="U695" s="2">
        <v>6.0666666668839699</v>
      </c>
      <c r="V695" s="2">
        <v>6.0666666668839699</v>
      </c>
      <c r="W695" s="2">
        <v>7.9193376069775301</v>
      </c>
      <c r="X695" s="2">
        <v>7.9193376069775301</v>
      </c>
      <c r="Y695" s="2">
        <v>7.9193376069775301</v>
      </c>
      <c r="Z695" s="2">
        <v>8.7999999996585103</v>
      </c>
      <c r="AA695" s="2">
        <v>8.7999999996585103</v>
      </c>
      <c r="AB695" s="2">
        <v>8.7999999996585103</v>
      </c>
      <c r="AC695" s="2">
        <v>8.2470784641690305</v>
      </c>
      <c r="AD695" s="2">
        <v>8.2470784641690305</v>
      </c>
      <c r="AE695" s="2">
        <v>8.2470784641690305</v>
      </c>
      <c r="AF695" s="2">
        <v>8.2470784641690305</v>
      </c>
      <c r="AG695" s="2">
        <v>8.2470784641690305</v>
      </c>
      <c r="AH695" s="2">
        <v>8.2470784641690305</v>
      </c>
      <c r="AI695" s="2">
        <v>8.2470784641690305</v>
      </c>
      <c r="AJ695" s="2">
        <v>8.2470784641690305</v>
      </c>
      <c r="AK695" s="2">
        <v>8.2470784641690305</v>
      </c>
      <c r="AL695" s="2">
        <v>8.2470784641690305</v>
      </c>
      <c r="AN695" s="1">
        <f>MEDIAN(B695:AL695)</f>
        <v>8.2470784641690305</v>
      </c>
      <c r="AO695" s="1">
        <f>AVERAGE(B695:AL695)</f>
        <v>7.6722829766104699</v>
      </c>
      <c r="AP695" s="1">
        <f>MIN(B695:AL695)</f>
        <v>5.9310160784186996</v>
      </c>
      <c r="AQ695" s="1">
        <f>MAX(B695:AL695)</f>
        <v>8.7999999996585103</v>
      </c>
      <c r="AR695" s="1">
        <f>STDEV(B695:AL695)</f>
        <v>1.0560332331868054</v>
      </c>
      <c r="AT695" s="1">
        <f>MEDIAN(B695:AL698)</f>
        <v>7.8497020787399601</v>
      </c>
      <c r="AU695" s="1">
        <f>AVERAGE(B695:AL698)</f>
        <v>8.3109646964231292</v>
      </c>
      <c r="AV695" s="1">
        <f>MIN(B695:AL698)</f>
        <v>4.1992122306114004</v>
      </c>
      <c r="AW695" s="1">
        <f>MAX(B695:AL698)</f>
        <v>10.7357457604797</v>
      </c>
      <c r="AX695">
        <f>STDEV(B695:AL698)</f>
        <v>1.2306444896885267</v>
      </c>
    </row>
    <row r="696" spans="1:56" x14ac:dyDescent="0.2">
      <c r="A696" s="2" t="str">
        <v>{"InfraID":"Edge-Pi4","cpu":"1","instance":"129.127.231.125:9100","job":"node","mode":"idle","label":"CPU Usage Percentage"}</v>
      </c>
      <c r="B696" s="2">
        <v>7.78006655050239</v>
      </c>
      <c r="C696" s="2">
        <v>7.78006655050239</v>
      </c>
      <c r="D696" s="2">
        <v>7.78006655050239</v>
      </c>
      <c r="E696" s="2">
        <v>7.78006655050239</v>
      </c>
      <c r="F696" s="2">
        <v>7.78006655050239</v>
      </c>
      <c r="G696" s="2">
        <v>7.78006655050239</v>
      </c>
      <c r="H696" s="2">
        <v>7.78006655050239</v>
      </c>
      <c r="I696" s="2">
        <v>7.78006655050239</v>
      </c>
      <c r="J696" s="2">
        <v>7.78006655050239</v>
      </c>
      <c r="K696" s="2">
        <v>7.78006655050239</v>
      </c>
      <c r="L696" s="2">
        <v>7.78006655050239</v>
      </c>
      <c r="M696" s="2">
        <v>7.78006655050239</v>
      </c>
      <c r="N696" s="2">
        <v>7.78006655050239</v>
      </c>
      <c r="O696" s="2">
        <v>7.6888183261479499</v>
      </c>
      <c r="P696" s="2">
        <v>7.6888183261479499</v>
      </c>
      <c r="Q696" s="2">
        <v>7.6888183261479499</v>
      </c>
      <c r="R696" s="2">
        <v>10.7357457604797</v>
      </c>
      <c r="S696" s="2">
        <v>10.7357457604797</v>
      </c>
      <c r="T696" s="2">
        <v>10.7357457604797</v>
      </c>
      <c r="U696" s="2">
        <v>9.6000000000155108</v>
      </c>
      <c r="V696" s="2">
        <v>9.6000000000155108</v>
      </c>
      <c r="W696" s="2">
        <v>9.6000000000155108</v>
      </c>
      <c r="X696" s="2">
        <v>7.7313392975898898</v>
      </c>
      <c r="Y696" s="2">
        <v>7.7313392975898898</v>
      </c>
      <c r="Z696" s="2">
        <v>7.7313392975898898</v>
      </c>
      <c r="AA696" s="2">
        <v>7.7313392975898898</v>
      </c>
      <c r="AB696" s="2">
        <v>7.7313392975898898</v>
      </c>
      <c r="AC696" s="2">
        <v>7.7313392975898898</v>
      </c>
      <c r="AD696" s="2">
        <v>7.7313392975898898</v>
      </c>
      <c r="AE696" s="2">
        <v>7.7313392975898898</v>
      </c>
      <c r="AF696" s="2">
        <v>7.7313392975898898</v>
      </c>
      <c r="AG696" s="2">
        <v>7.7313392975898898</v>
      </c>
      <c r="AH696" s="2">
        <v>7.7313392975898898</v>
      </c>
      <c r="AI696" s="2">
        <v>7.7313392975898898</v>
      </c>
      <c r="AJ696" s="2">
        <v>7.7313392975898898</v>
      </c>
      <c r="AK696" s="2">
        <v>7.7313392975898898</v>
      </c>
      <c r="AL696" s="2">
        <v>7.7313392975898898</v>
      </c>
      <c r="AN696" s="1">
        <f t="shared" ref="AN696:AN698" si="210">MEDIAN(B696:AL696)</f>
        <v>7.78006655050239</v>
      </c>
      <c r="AO696" s="1">
        <f t="shared" ref="AO696:AO698" si="211">AVERAGE(B696:AL696)</f>
        <v>8.1401255913597019</v>
      </c>
      <c r="AP696" s="1">
        <f t="shared" ref="AP696:AP698" si="212">MIN(B696:AL696)</f>
        <v>7.6888183261479499</v>
      </c>
      <c r="AQ696" s="1">
        <f t="shared" ref="AQ696:AQ698" si="213">MAX(B696:AL696)</f>
        <v>10.7357457604797</v>
      </c>
      <c r="AR696" s="1">
        <f t="shared" ref="AR696:AR698" si="214">STDEV(B696:AL696)</f>
        <v>0.93405348666770094</v>
      </c>
    </row>
    <row r="697" spans="1:56" x14ac:dyDescent="0.2">
      <c r="A697" s="2" t="str">
        <v>{"InfraID":"Edge-Pi4","cpu":"1","instance":"129.127.231.162:9100","job":"node","mode":"idle","label":"CPU Usage Percentage"}</v>
      </c>
      <c r="B697" s="2">
        <v>4.1992122306114004</v>
      </c>
      <c r="C697" s="2">
        <v>4.1992122306114004</v>
      </c>
      <c r="D697" s="2">
        <v>9.5549476211241693</v>
      </c>
      <c r="E697" s="2">
        <v>9.5549476211241693</v>
      </c>
      <c r="F697" s="2">
        <v>9.5549476211241693</v>
      </c>
      <c r="G697" s="2">
        <v>9.5549476211241693</v>
      </c>
      <c r="H697" s="2">
        <v>9.5549476211241693</v>
      </c>
      <c r="I697" s="2">
        <v>9.5549476211241693</v>
      </c>
      <c r="J697" s="2">
        <v>9.5549476211241693</v>
      </c>
      <c r="K697" s="2">
        <v>9.5549476211241693</v>
      </c>
      <c r="L697" s="2">
        <v>9.5549476211241693</v>
      </c>
      <c r="M697" s="2">
        <v>7.6680228551774503</v>
      </c>
      <c r="N697" s="2">
        <v>7.6680228551774503</v>
      </c>
      <c r="O697" s="2">
        <v>7.6680228551774503</v>
      </c>
      <c r="P697" s="2">
        <v>7.6680228551774503</v>
      </c>
      <c r="Q697" s="2">
        <v>7.6680228551774503</v>
      </c>
      <c r="R697" s="2">
        <v>7.6680228551774503</v>
      </c>
      <c r="S697" s="2">
        <v>7.6680228551774503</v>
      </c>
      <c r="T697" s="2">
        <v>7.6680228551774503</v>
      </c>
      <c r="U697" s="2">
        <v>7.6680228551774503</v>
      </c>
      <c r="V697" s="2">
        <v>7.6680228551774503</v>
      </c>
      <c r="W697" s="2">
        <v>7.6680228551774503</v>
      </c>
      <c r="X697" s="2">
        <v>7.6680228551774503</v>
      </c>
      <c r="Y697" s="2">
        <v>7.6680228551774503</v>
      </c>
      <c r="Z697" s="2">
        <v>7.6680228551774503</v>
      </c>
      <c r="AA697" s="2">
        <v>7.6680228551774503</v>
      </c>
      <c r="AB697" s="2">
        <v>7.6680228551774503</v>
      </c>
      <c r="AC697" s="2">
        <v>7.6680228551774503</v>
      </c>
      <c r="AD697" s="2">
        <v>7.6680228551774503</v>
      </c>
      <c r="AE697" s="2">
        <v>7.6680228551774503</v>
      </c>
      <c r="AF697" s="2">
        <v>7.6680228551774503</v>
      </c>
      <c r="AG697" s="2">
        <v>7.6680228551774503</v>
      </c>
      <c r="AH697" s="2">
        <v>7.6680228551774503</v>
      </c>
      <c r="AI697" s="2">
        <v>7.6680228551774503</v>
      </c>
      <c r="AJ697" s="2">
        <v>7.6680228551774503</v>
      </c>
      <c r="AK697" s="2">
        <v>7.6680228551774503</v>
      </c>
      <c r="AL697" s="2">
        <v>7.6680228551774503</v>
      </c>
      <c r="AN697" s="1">
        <f t="shared" si="210"/>
        <v>7.6680228551774503</v>
      </c>
      <c r="AO697" s="1">
        <f t="shared" si="211"/>
        <v>7.9395012779987555</v>
      </c>
      <c r="AP697" s="1">
        <f t="shared" si="212"/>
        <v>4.1992122306114004</v>
      </c>
      <c r="AQ697" s="1">
        <f t="shared" si="213"/>
        <v>9.5549476211241693</v>
      </c>
      <c r="AR697" s="1">
        <f t="shared" si="214"/>
        <v>1.2177248844231789</v>
      </c>
    </row>
    <row r="698" spans="1:56" x14ac:dyDescent="0.2">
      <c r="A698" s="2" t="str">
        <v>{"InfraID":"Edge-Pi4","cpu":"1","instance":"129.127.231.168:9100","job":"node","mode":"idle","label":"CPU Usage Percentage"}</v>
      </c>
      <c r="B698" s="2">
        <v>8.3979651405492302</v>
      </c>
      <c r="C698" s="2">
        <v>8.3979651405492302</v>
      </c>
      <c r="D698" s="2">
        <v>8.3979651405492302</v>
      </c>
      <c r="E698" s="2">
        <v>8.3979651405492302</v>
      </c>
      <c r="F698" s="2">
        <v>8.3979651405492302</v>
      </c>
      <c r="G698" s="2">
        <v>8.3979651405492302</v>
      </c>
      <c r="H698" s="2">
        <v>7.4926607951708597</v>
      </c>
      <c r="I698" s="2">
        <v>7.4926607951708597</v>
      </c>
      <c r="J698" s="2">
        <v>7.4926607951708597</v>
      </c>
      <c r="K698" s="2">
        <v>9.9405834836057991</v>
      </c>
      <c r="L698" s="2">
        <v>9.9405834836057991</v>
      </c>
      <c r="M698" s="2">
        <v>9.9405834836057991</v>
      </c>
      <c r="N698" s="2">
        <v>9.9405834836057991</v>
      </c>
      <c r="O698" s="2">
        <v>9.9405834836057991</v>
      </c>
      <c r="P698" s="2">
        <v>9.9405834836057991</v>
      </c>
      <c r="Q698" s="2">
        <v>9.9405834836057991</v>
      </c>
      <c r="R698" s="2">
        <v>9.9405834836057991</v>
      </c>
      <c r="S698" s="2">
        <v>9.9405834836057991</v>
      </c>
      <c r="T698" s="2">
        <v>9.9405834836057991</v>
      </c>
      <c r="U698" s="2">
        <v>9.9405834836057991</v>
      </c>
      <c r="V698" s="2">
        <v>9.9405834836057991</v>
      </c>
      <c r="W698" s="2">
        <v>9.9405834836057991</v>
      </c>
      <c r="X698" s="2">
        <v>9.9405834836057991</v>
      </c>
      <c r="Y698" s="2">
        <v>9.9405834836057991</v>
      </c>
      <c r="Z698" s="2">
        <v>9.9405834836057991</v>
      </c>
      <c r="AA698" s="2">
        <v>9.9405834836057991</v>
      </c>
      <c r="AB698" s="2">
        <v>9.9405834836057991</v>
      </c>
      <c r="AC698" s="2">
        <v>9.9405834836057991</v>
      </c>
      <c r="AD698" s="2">
        <v>9.9405834836057991</v>
      </c>
      <c r="AE698" s="2">
        <v>9.9405834836057991</v>
      </c>
      <c r="AF698" s="2">
        <v>9.9405834836057991</v>
      </c>
      <c r="AG698" s="2">
        <v>9.9405834836057991</v>
      </c>
      <c r="AH698" s="2">
        <v>9.9405834836057991</v>
      </c>
      <c r="AI698" s="2">
        <v>9.9405834836057991</v>
      </c>
      <c r="AJ698" s="2">
        <v>9.9405834836057991</v>
      </c>
      <c r="AK698" s="2">
        <v>9.9405834836057991</v>
      </c>
      <c r="AL698" s="2">
        <v>9.9405834836057991</v>
      </c>
      <c r="AN698" s="1">
        <f t="shared" si="210"/>
        <v>9.9405834836057991</v>
      </c>
      <c r="AO698" s="1">
        <f t="shared" si="211"/>
        <v>9.4919489397235175</v>
      </c>
      <c r="AP698" s="1">
        <f t="shared" si="212"/>
        <v>7.4926607951708597</v>
      </c>
      <c r="AQ698" s="1">
        <f t="shared" si="213"/>
        <v>9.9405834836057991</v>
      </c>
      <c r="AR698" s="1">
        <f t="shared" si="214"/>
        <v>0.83012558091107547</v>
      </c>
    </row>
    <row r="699" spans="1:56" x14ac:dyDescent="0.2">
      <c r="A699" t="str">
        <v>{"InfraID":"Edge-Pi4","cpu":"1","instance":"129.127.231.53:9100","job":"node","mode":"idle","label":"CPU Usage Percentage"}</v>
      </c>
      <c r="B699">
        <v>0.95138972284205103</v>
      </c>
      <c r="C699">
        <v>0.95138972284205103</v>
      </c>
      <c r="D699">
        <v>0.95138972284205103</v>
      </c>
      <c r="E699">
        <v>0.95138972284205103</v>
      </c>
      <c r="F699">
        <v>1.7279338182575601</v>
      </c>
      <c r="G699">
        <v>1.7279338182575601</v>
      </c>
      <c r="H699">
        <v>1.7279338182575601</v>
      </c>
      <c r="I699">
        <v>1.7279338182575601</v>
      </c>
      <c r="J699">
        <v>1.7279338182575601</v>
      </c>
      <c r="K699">
        <v>1.7279338182575601</v>
      </c>
      <c r="L699">
        <v>1.05747739923074</v>
      </c>
      <c r="M699">
        <v>1.05747739923074</v>
      </c>
      <c r="N699">
        <v>1.05747739923074</v>
      </c>
      <c r="O699">
        <v>1.05747739923074</v>
      </c>
      <c r="P699">
        <v>1.05747739923074</v>
      </c>
      <c r="Q699">
        <v>1.05747739923074</v>
      </c>
      <c r="R699">
        <v>1.19091303334109</v>
      </c>
      <c r="S699">
        <v>1.19091303334109</v>
      </c>
      <c r="T699">
        <v>1.19091303334109</v>
      </c>
      <c r="U699">
        <v>0.79338622571734096</v>
      </c>
      <c r="V699">
        <v>0.79338622571734096</v>
      </c>
      <c r="W699">
        <v>0.79338622571734096</v>
      </c>
      <c r="X699">
        <v>0.79338622571734096</v>
      </c>
      <c r="Y699">
        <v>0.79338622571734096</v>
      </c>
      <c r="Z699">
        <v>0.79338622571734096</v>
      </c>
      <c r="AA699">
        <v>1.1307915542354099</v>
      </c>
      <c r="AB699">
        <v>1.1307915542354099</v>
      </c>
      <c r="AC699">
        <v>1.1307915542354099</v>
      </c>
      <c r="AD699">
        <v>0.70116861438836497</v>
      </c>
      <c r="AE699">
        <v>0.70116861438836497</v>
      </c>
      <c r="AF699">
        <v>0.70116861438836497</v>
      </c>
      <c r="AG699">
        <v>0.70116861438836497</v>
      </c>
      <c r="AH699">
        <v>0.70116861438836497</v>
      </c>
      <c r="AI699">
        <v>0.70116861438836497</v>
      </c>
      <c r="AJ699">
        <v>0.70116861438836497</v>
      </c>
      <c r="AK699">
        <v>0.70116861438836497</v>
      </c>
      <c r="AL699">
        <v>0.70116861438836497</v>
      </c>
    </row>
    <row r="700" spans="1:56" x14ac:dyDescent="0.2">
      <c r="A700" s="2" t="str">
        <v>{"InfraID":"Edge-Pi4","cpu":"2","instance":"129.127.230.61:9100","job":"node","mode":"idle","label":"CPU Usage Percentage"}</v>
      </c>
      <c r="B700" s="2">
        <v>8.4199709057970296</v>
      </c>
      <c r="C700" s="2">
        <v>8.4199709057970296</v>
      </c>
      <c r="D700" s="2">
        <v>8.4199709057970296</v>
      </c>
      <c r="E700" s="2">
        <v>7.9991994128484398</v>
      </c>
      <c r="F700" s="2">
        <v>7.9991994128484398</v>
      </c>
      <c r="G700" s="2">
        <v>7.9991994128484398</v>
      </c>
      <c r="H700" s="2">
        <v>7.9991994128484398</v>
      </c>
      <c r="I700" s="2">
        <v>7.9991994128484398</v>
      </c>
      <c r="J700" s="2">
        <v>7.9991994128484398</v>
      </c>
      <c r="K700" s="2">
        <v>8.8392261507128094</v>
      </c>
      <c r="L700" s="2">
        <v>8.8392261507128094</v>
      </c>
      <c r="M700" s="2">
        <v>8.8392261507128094</v>
      </c>
      <c r="N700" s="2">
        <v>8.8392261507128094</v>
      </c>
      <c r="O700" s="2">
        <v>8.8392261507128094</v>
      </c>
      <c r="P700" s="2">
        <v>8.8392261507128094</v>
      </c>
      <c r="Q700" s="2">
        <v>8.9301798045556193</v>
      </c>
      <c r="R700" s="2">
        <v>8.9301798045556193</v>
      </c>
      <c r="S700" s="2">
        <v>8.9301798045556193</v>
      </c>
      <c r="T700" s="2">
        <v>6.9999999999223901</v>
      </c>
      <c r="U700" s="2">
        <v>6.9999999999223901</v>
      </c>
      <c r="V700" s="2">
        <v>6.9999999999223901</v>
      </c>
      <c r="W700" s="2">
        <v>7.5854700856877404</v>
      </c>
      <c r="X700" s="2">
        <v>7.5854700856877404</v>
      </c>
      <c r="Y700" s="2">
        <v>7.5854700856877404</v>
      </c>
      <c r="Z700" s="2">
        <v>11.9999999999223</v>
      </c>
      <c r="AA700" s="2">
        <v>11.9999999999223</v>
      </c>
      <c r="AB700" s="2">
        <v>11.9999999999223</v>
      </c>
      <c r="AC700" s="2">
        <v>8.2470784641690305</v>
      </c>
      <c r="AD700" s="2">
        <v>8.2470784641690305</v>
      </c>
      <c r="AE700" s="2">
        <v>8.2470784641690305</v>
      </c>
      <c r="AF700" s="2">
        <v>8.2470784641690305</v>
      </c>
      <c r="AG700" s="2">
        <v>8.2470784641690305</v>
      </c>
      <c r="AH700" s="2">
        <v>8.2470784641690305</v>
      </c>
      <c r="AI700" s="2">
        <v>8.2470784641690305</v>
      </c>
      <c r="AJ700" s="2">
        <v>8.2470784641690305</v>
      </c>
      <c r="AK700" s="2">
        <v>8.2470784641690305</v>
      </c>
      <c r="AL700" s="2">
        <v>8.2470784641690305</v>
      </c>
      <c r="AN700" s="1">
        <f>MEDIAN(B700:AL700)</f>
        <v>8.2470784641690305</v>
      </c>
      <c r="AO700" s="1">
        <f>AVERAGE(B700:AL700)</f>
        <v>8.521843254343592</v>
      </c>
      <c r="AP700" s="1">
        <f>MIN(B700:AL700)</f>
        <v>6.9999999999223901</v>
      </c>
      <c r="AQ700" s="1">
        <f>MAX(B700:AL700)</f>
        <v>11.9999999999223</v>
      </c>
      <c r="AR700" s="1">
        <f>STDEV(B700:AL700)</f>
        <v>1.171427972537227</v>
      </c>
      <c r="AT700" s="1">
        <f>MEDIAN(B700:AL703)</f>
        <v>8.4813610207733294</v>
      </c>
      <c r="AU700" s="1">
        <f>AVERAGE(B700:AL703)</f>
        <v>8.4336175869165242</v>
      </c>
      <c r="AV700" s="1">
        <f>MIN(B700:AL703)</f>
        <v>6.7360972029370396</v>
      </c>
      <c r="AW700" s="1">
        <f>MAX(B700:AL703)</f>
        <v>11.9999999999223</v>
      </c>
      <c r="AX700">
        <f>STDEV(B700:AL703)</f>
        <v>0.97659915114673046</v>
      </c>
    </row>
    <row r="701" spans="1:56" x14ac:dyDescent="0.2">
      <c r="A701" s="2" t="str">
        <v>{"InfraID":"Edge-Pi4","cpu":"2","instance":"129.127.231.125:9100","job":"node","mode":"idle","label":"CPU Usage Percentage"}</v>
      </c>
      <c r="B701" s="2">
        <v>7.1962905202879401</v>
      </c>
      <c r="C701" s="2">
        <v>7.1962905202879401</v>
      </c>
      <c r="D701" s="2">
        <v>7.1962905202879401</v>
      </c>
      <c r="E701" s="2">
        <v>7.1962905202879401</v>
      </c>
      <c r="F701" s="2">
        <v>7.1962905202879401</v>
      </c>
      <c r="G701" s="2">
        <v>7.1962905202879401</v>
      </c>
      <c r="H701" s="2">
        <v>7.1962905202879401</v>
      </c>
      <c r="I701" s="2">
        <v>7.1962905202879401</v>
      </c>
      <c r="J701" s="2">
        <v>7.1962905202879401</v>
      </c>
      <c r="K701" s="2">
        <v>7.1962905202879401</v>
      </c>
      <c r="L701" s="2">
        <v>7.1962905202879401</v>
      </c>
      <c r="M701" s="2">
        <v>7.1962905202879401</v>
      </c>
      <c r="N701" s="2">
        <v>7.1962905202879401</v>
      </c>
      <c r="O701" s="2">
        <v>7.8222352674777502</v>
      </c>
      <c r="P701" s="2">
        <v>7.8222352674777502</v>
      </c>
      <c r="Q701" s="2">
        <v>7.8222352674777502</v>
      </c>
      <c r="R701" s="2">
        <v>8.2654560018100192</v>
      </c>
      <c r="S701" s="2">
        <v>8.2654560018100192</v>
      </c>
      <c r="T701" s="2">
        <v>8.2654560018100192</v>
      </c>
      <c r="U701" s="2">
        <v>9.0666666669615807</v>
      </c>
      <c r="V701" s="2">
        <v>9.0666666669615807</v>
      </c>
      <c r="W701" s="2">
        <v>9.0666666669615807</v>
      </c>
      <c r="X701" s="2">
        <v>6.9969288289957596</v>
      </c>
      <c r="Y701" s="2">
        <v>6.9969288289957596</v>
      </c>
      <c r="Z701" s="2">
        <v>6.9969288289957596</v>
      </c>
      <c r="AA701" s="2">
        <v>6.9969288289957596</v>
      </c>
      <c r="AB701" s="2">
        <v>6.9969288289957596</v>
      </c>
      <c r="AC701" s="2">
        <v>6.9969288289957596</v>
      </c>
      <c r="AD701" s="2">
        <v>6.9969288289957596</v>
      </c>
      <c r="AE701" s="2">
        <v>6.9969288289957596</v>
      </c>
      <c r="AF701" s="2">
        <v>6.9969288289957596</v>
      </c>
      <c r="AG701" s="2">
        <v>6.9969288289957596</v>
      </c>
      <c r="AH701" s="2">
        <v>6.9969288289957596</v>
      </c>
      <c r="AI701" s="2">
        <v>6.9969288289957596</v>
      </c>
      <c r="AJ701" s="2">
        <v>6.9969288289957596</v>
      </c>
      <c r="AK701" s="2">
        <v>6.9969288289957596</v>
      </c>
      <c r="AL701" s="2">
        <v>6.9969288289957596</v>
      </c>
      <c r="AN701" s="1">
        <f t="shared" ref="AN701:AN703" si="215">MEDIAN(B701:AL701)</f>
        <v>7.1962905202879401</v>
      </c>
      <c r="AO701" s="1">
        <f t="shared" ref="AO701:AO703" si="216">AVERAGE(B701:AL701)</f>
        <v>7.404561702903445</v>
      </c>
      <c r="AP701" s="1">
        <f t="shared" ref="AP701:AP703" si="217">MIN(B701:AL701)</f>
        <v>6.9969288289957596</v>
      </c>
      <c r="AQ701" s="1">
        <f t="shared" ref="AQ701:AQ703" si="218">MAX(B701:AL701)</f>
        <v>9.0666666669615807</v>
      </c>
      <c r="AR701" s="1">
        <f t="shared" ref="AR701:AR703" si="219">STDEV(B701:AL701)</f>
        <v>0.62563117564718895</v>
      </c>
    </row>
    <row r="702" spans="1:56" x14ac:dyDescent="0.2">
      <c r="A702" s="2" t="str">
        <v>{"InfraID":"Edge-Pi4","cpu":"2","instance":"129.127.231.162:9100","job":"node","mode":"idle","label":"CPU Usage Percentage"}</v>
      </c>
      <c r="B702" s="2">
        <v>6.7360972029370396</v>
      </c>
      <c r="C702" s="2">
        <v>6.7360972029370396</v>
      </c>
      <c r="D702" s="2">
        <v>8.0870087409476294</v>
      </c>
      <c r="E702" s="2">
        <v>8.0870087409476294</v>
      </c>
      <c r="F702" s="2">
        <v>8.0870087409476294</v>
      </c>
      <c r="G702" s="2">
        <v>8.0870087409476294</v>
      </c>
      <c r="H702" s="2">
        <v>8.0870087409476294</v>
      </c>
      <c r="I702" s="2">
        <v>8.0870087409476294</v>
      </c>
      <c r="J702" s="2">
        <v>8.0870087409476294</v>
      </c>
      <c r="K702" s="2">
        <v>8.0870087409476294</v>
      </c>
      <c r="L702" s="2">
        <v>8.0870087409476294</v>
      </c>
      <c r="M702" s="2">
        <v>9.0242112985128298</v>
      </c>
      <c r="N702" s="2">
        <v>9.0242112985128298</v>
      </c>
      <c r="O702" s="2">
        <v>9.0242112985128298</v>
      </c>
      <c r="P702" s="2">
        <v>9.0242112985128298</v>
      </c>
      <c r="Q702" s="2">
        <v>9.0242112985128298</v>
      </c>
      <c r="R702" s="2">
        <v>9.0242112985128298</v>
      </c>
      <c r="S702" s="2">
        <v>9.0242112985128298</v>
      </c>
      <c r="T702" s="2">
        <v>9.0242112985128298</v>
      </c>
      <c r="U702" s="2">
        <v>9.0242112985128298</v>
      </c>
      <c r="V702" s="2">
        <v>9.0242112985128298</v>
      </c>
      <c r="W702" s="2">
        <v>9.0242112985128298</v>
      </c>
      <c r="X702" s="2">
        <v>9.0242112985128298</v>
      </c>
      <c r="Y702" s="2">
        <v>9.0242112985128298</v>
      </c>
      <c r="Z702" s="2">
        <v>9.0242112985128298</v>
      </c>
      <c r="AA702" s="2">
        <v>9.0242112985128298</v>
      </c>
      <c r="AB702" s="2">
        <v>9.0242112985128298</v>
      </c>
      <c r="AC702" s="2">
        <v>9.0242112985128298</v>
      </c>
      <c r="AD702" s="2">
        <v>9.0242112985128298</v>
      </c>
      <c r="AE702" s="2">
        <v>9.0242112985128298</v>
      </c>
      <c r="AF702" s="2">
        <v>9.0242112985128298</v>
      </c>
      <c r="AG702" s="2">
        <v>9.0242112985128298</v>
      </c>
      <c r="AH702" s="2">
        <v>9.0242112985128298</v>
      </c>
      <c r="AI702" s="2">
        <v>9.0242112985128298</v>
      </c>
      <c r="AJ702" s="2">
        <v>9.0242112985128298</v>
      </c>
      <c r="AK702" s="2">
        <v>9.0242112985128298</v>
      </c>
      <c r="AL702" s="2">
        <v>9.0242112985128298</v>
      </c>
      <c r="AN702" s="1">
        <f t="shared" si="215"/>
        <v>9.0242112985128298</v>
      </c>
      <c r="AO702" s="1">
        <f t="shared" si="216"/>
        <v>8.6725612658307139</v>
      </c>
      <c r="AP702" s="1">
        <f t="shared" si="217"/>
        <v>6.7360972029370396</v>
      </c>
      <c r="AQ702" s="1">
        <f t="shared" si="218"/>
        <v>9.0242112985128298</v>
      </c>
      <c r="AR702" s="1">
        <f t="shared" si="219"/>
        <v>0.61915563810161434</v>
      </c>
    </row>
    <row r="703" spans="1:56" x14ac:dyDescent="0.2">
      <c r="A703" s="2" t="str">
        <v>{"InfraID":"Edge-Pi4","cpu":"2","instance":"129.127.231.168:9100","job":"node","mode":"idle","label":"CPU Usage Percentage"}</v>
      </c>
      <c r="B703" s="2">
        <v>8.4813610207733294</v>
      </c>
      <c r="C703" s="2">
        <v>8.4813610207733294</v>
      </c>
      <c r="D703" s="2">
        <v>8.4813610207733294</v>
      </c>
      <c r="E703" s="2">
        <v>8.4813610207733294</v>
      </c>
      <c r="F703" s="2">
        <v>8.4813610207733294</v>
      </c>
      <c r="G703" s="2">
        <v>8.4813610207733294</v>
      </c>
      <c r="H703" s="2">
        <v>9.1606618628857301</v>
      </c>
      <c r="I703" s="2">
        <v>9.1606618628857301</v>
      </c>
      <c r="J703" s="2">
        <v>9.1606618628857301</v>
      </c>
      <c r="K703" s="2">
        <v>9.2729821748740697</v>
      </c>
      <c r="L703" s="2">
        <v>9.2729821748740697</v>
      </c>
      <c r="M703" s="2">
        <v>9.2729821748740697</v>
      </c>
      <c r="N703" s="2">
        <v>9.2729821748740697</v>
      </c>
      <c r="O703" s="2">
        <v>9.2729821748740697</v>
      </c>
      <c r="P703" s="2">
        <v>9.2729821748740697</v>
      </c>
      <c r="Q703" s="2">
        <v>9.2729821748740697</v>
      </c>
      <c r="R703" s="2">
        <v>9.2729821748740697</v>
      </c>
      <c r="S703" s="2">
        <v>9.2729821748740697</v>
      </c>
      <c r="T703" s="2">
        <v>9.2729821748740697</v>
      </c>
      <c r="U703" s="2">
        <v>9.2729821748740697</v>
      </c>
      <c r="V703" s="2">
        <v>9.2729821748740697</v>
      </c>
      <c r="W703" s="2">
        <v>9.2729821748740697</v>
      </c>
      <c r="X703" s="2">
        <v>9.2729821748740697</v>
      </c>
      <c r="Y703" s="2">
        <v>9.2729821748740697</v>
      </c>
      <c r="Z703" s="2">
        <v>9.2729821748740697</v>
      </c>
      <c r="AA703" s="2">
        <v>9.2729821748740697</v>
      </c>
      <c r="AB703" s="2">
        <v>9.2729821748740697</v>
      </c>
      <c r="AC703" s="2">
        <v>9.2729821748740697</v>
      </c>
      <c r="AD703" s="2">
        <v>9.2729821748740697</v>
      </c>
      <c r="AE703" s="2">
        <v>9.2729821748740697</v>
      </c>
      <c r="AF703" s="2">
        <v>9.2729821748740697</v>
      </c>
      <c r="AG703" s="2">
        <v>9.2729821748740697</v>
      </c>
      <c r="AH703" s="2">
        <v>9.2729821748740697</v>
      </c>
      <c r="AI703" s="2">
        <v>9.2729821748740697</v>
      </c>
      <c r="AJ703" s="2">
        <v>9.2729821748740697</v>
      </c>
      <c r="AK703" s="2">
        <v>9.2729821748740697</v>
      </c>
      <c r="AL703" s="2">
        <v>9.2729821748740697</v>
      </c>
      <c r="AN703" s="1">
        <f t="shared" si="215"/>
        <v>9.2729821748740697</v>
      </c>
      <c r="AO703" s="1">
        <f t="shared" si="216"/>
        <v>9.1355041245884117</v>
      </c>
      <c r="AP703" s="1">
        <f t="shared" si="217"/>
        <v>8.4813610207733294</v>
      </c>
      <c r="AQ703" s="1">
        <f t="shared" si="218"/>
        <v>9.2729821748740697</v>
      </c>
      <c r="AR703" s="1">
        <f t="shared" si="219"/>
        <v>0.29337707712143396</v>
      </c>
    </row>
    <row r="704" spans="1:56" x14ac:dyDescent="0.2">
      <c r="A704" t="str">
        <v>{"InfraID":"Edge-Pi4","cpu":"2","instance":"129.127.231.53:9100","job":"node","mode":"idle","label":"CPU Usage Percentage"}</v>
      </c>
      <c r="B704">
        <v>1.8320590315213101</v>
      </c>
      <c r="C704">
        <v>1.8320590315213101</v>
      </c>
      <c r="D704">
        <v>1.8320590315213101</v>
      </c>
      <c r="E704">
        <v>1.8320590315213101</v>
      </c>
      <c r="F704">
        <v>2.39508973243941</v>
      </c>
      <c r="G704">
        <v>2.39508973243941</v>
      </c>
      <c r="H704">
        <v>2.39508973243941</v>
      </c>
      <c r="I704">
        <v>2.39508973243941</v>
      </c>
      <c r="J704">
        <v>2.39508973243941</v>
      </c>
      <c r="K704">
        <v>2.39508973243941</v>
      </c>
      <c r="L704">
        <v>1.89145011183778</v>
      </c>
      <c r="M704">
        <v>1.89145011183778</v>
      </c>
      <c r="N704">
        <v>1.89145011183778</v>
      </c>
      <c r="O704">
        <v>1.89145011183778</v>
      </c>
      <c r="P704">
        <v>1.89145011183778</v>
      </c>
      <c r="Q704">
        <v>1.89145011183778</v>
      </c>
      <c r="R704">
        <v>1.7913733862550301</v>
      </c>
      <c r="S704">
        <v>1.7913733862550301</v>
      </c>
      <c r="T704">
        <v>1.7913733862550301</v>
      </c>
      <c r="U704">
        <v>1.3267551170854199</v>
      </c>
      <c r="V704">
        <v>1.3267551170854199</v>
      </c>
      <c r="W704">
        <v>1.3267551170854199</v>
      </c>
      <c r="X704">
        <v>1.3267551170854199</v>
      </c>
      <c r="Y704">
        <v>1.3267551170854199</v>
      </c>
      <c r="Z704">
        <v>1.3267551170854199</v>
      </c>
      <c r="AA704">
        <v>1.9980653123698</v>
      </c>
      <c r="AB704">
        <v>1.9980653123698</v>
      </c>
      <c r="AC704">
        <v>1.9980653123698</v>
      </c>
      <c r="AD704">
        <v>0.83472454066829005</v>
      </c>
      <c r="AE704">
        <v>0.83472454066829005</v>
      </c>
      <c r="AF704">
        <v>0.83472454066829005</v>
      </c>
      <c r="AG704">
        <v>0.83472454066829005</v>
      </c>
      <c r="AH704">
        <v>0.83472454066829005</v>
      </c>
      <c r="AI704">
        <v>0.83472454066829005</v>
      </c>
      <c r="AJ704">
        <v>0.83472454066829005</v>
      </c>
      <c r="AK704">
        <v>0.83472454066829005</v>
      </c>
      <c r="AL704">
        <v>0.83472454066829005</v>
      </c>
    </row>
    <row r="705" spans="1:50" x14ac:dyDescent="0.2">
      <c r="A705" s="2" t="str">
        <v>{"InfraID":"Edge-Pi4","cpu":"3","instance":"129.127.230.61:9100","job":"node","mode":"idle","label":"CPU Usage Percentage"}</v>
      </c>
      <c r="B705" s="2">
        <v>8.5934684835101507</v>
      </c>
      <c r="C705" s="2">
        <v>8.5934684835101507</v>
      </c>
      <c r="D705" s="2">
        <v>8.5934684835101507</v>
      </c>
      <c r="E705" s="2">
        <v>7.8324104343029699</v>
      </c>
      <c r="F705" s="2">
        <v>7.8324104343029699</v>
      </c>
      <c r="G705" s="2">
        <v>7.8324104343029699</v>
      </c>
      <c r="H705" s="2">
        <v>7.8324104343029699</v>
      </c>
      <c r="I705" s="2">
        <v>7.8324104343029699</v>
      </c>
      <c r="J705" s="2">
        <v>7.8324104343029699</v>
      </c>
      <c r="K705" s="2">
        <v>11.4743162106829</v>
      </c>
      <c r="L705" s="2">
        <v>11.4743162106829</v>
      </c>
      <c r="M705" s="2">
        <v>11.4743162106829</v>
      </c>
      <c r="N705" s="2">
        <v>11.4743162106829</v>
      </c>
      <c r="O705" s="2">
        <v>11.4743162106829</v>
      </c>
      <c r="P705" s="2">
        <v>11.4743162106829</v>
      </c>
      <c r="Q705" s="2">
        <v>9.5639990659971605</v>
      </c>
      <c r="R705" s="2">
        <v>9.5639990659971605</v>
      </c>
      <c r="S705" s="2">
        <v>9.5639990659971605</v>
      </c>
      <c r="T705" s="2">
        <v>6.8666666668529199</v>
      </c>
      <c r="U705" s="2">
        <v>6.8666666668529199</v>
      </c>
      <c r="V705" s="2">
        <v>6.8666666668529199</v>
      </c>
      <c r="W705" s="2">
        <v>10.723824785967199</v>
      </c>
      <c r="X705" s="2">
        <v>10.723824785967199</v>
      </c>
      <c r="Y705" s="2">
        <v>10.723824785967199</v>
      </c>
      <c r="Z705" s="2">
        <v>10.8666666666977</v>
      </c>
      <c r="AA705" s="2">
        <v>10.8666666666977</v>
      </c>
      <c r="AB705" s="2">
        <v>10.8666666666977</v>
      </c>
      <c r="AC705" s="2">
        <v>9.5826377296891803</v>
      </c>
      <c r="AD705" s="2">
        <v>9.5826377296891803</v>
      </c>
      <c r="AE705" s="2">
        <v>9.5826377296891803</v>
      </c>
      <c r="AF705" s="2">
        <v>9.5826377296891803</v>
      </c>
      <c r="AG705" s="2">
        <v>9.5826377296891803</v>
      </c>
      <c r="AH705" s="2">
        <v>9.5826377296891803</v>
      </c>
      <c r="AI705" s="2">
        <v>9.5826377296891803</v>
      </c>
      <c r="AJ705" s="2">
        <v>9.5826377296891803</v>
      </c>
      <c r="AK705" s="2">
        <v>9.5826377296891803</v>
      </c>
      <c r="AL705" s="2">
        <v>9.5826377296891803</v>
      </c>
      <c r="AN705" s="1">
        <f>MEDIAN(B705:AL705)</f>
        <v>9.5826377296891803</v>
      </c>
      <c r="AO705" s="1">
        <f>AVERAGE(B705:AL705)</f>
        <v>9.5002868695643876</v>
      </c>
      <c r="AP705" s="1">
        <f>MIN(B705:AL705)</f>
        <v>6.8666666668529199</v>
      </c>
      <c r="AQ705" s="1">
        <f>MAX(B705:AL705)</f>
        <v>11.4743162106829</v>
      </c>
      <c r="AR705" s="1">
        <f>STDEV(B705:AL705)</f>
        <v>1.4290493873342887</v>
      </c>
      <c r="AT705" s="1">
        <f>MEDIAN(B705:AL708)</f>
        <v>9.78011961133795</v>
      </c>
      <c r="AU705" s="1">
        <f>AVERAGE(B705:AL708)</f>
        <v>9.1096157179835089</v>
      </c>
      <c r="AV705" s="1">
        <f>MIN(B705:AL708)</f>
        <v>6.3292829485262896</v>
      </c>
      <c r="AW705" s="1">
        <f>MAX(B705:AL708)</f>
        <v>11.4743162106829</v>
      </c>
      <c r="AX705">
        <f>STDEV(B705:AL708)</f>
        <v>1.5078197723254201</v>
      </c>
    </row>
    <row r="706" spans="1:50" x14ac:dyDescent="0.2">
      <c r="A706" s="2" t="str">
        <v>{"InfraID":"Edge-Pi4","cpu":"3","instance":"129.127.231.125:9100","job":"node","mode":"idle","label":"CPU Usage Percentage"}</v>
      </c>
      <c r="B706" s="2">
        <v>7.7717268929209604</v>
      </c>
      <c r="C706" s="2">
        <v>7.7717268929209604</v>
      </c>
      <c r="D706" s="2">
        <v>7.7717268929209604</v>
      </c>
      <c r="E706" s="2">
        <v>7.7717268929209604</v>
      </c>
      <c r="F706" s="2">
        <v>7.7717268929209604</v>
      </c>
      <c r="G706" s="2">
        <v>7.7717268929209604</v>
      </c>
      <c r="H706" s="2">
        <v>7.7717268929209604</v>
      </c>
      <c r="I706" s="2">
        <v>7.7717268929209604</v>
      </c>
      <c r="J706" s="2">
        <v>7.7717268929209604</v>
      </c>
      <c r="K706" s="2">
        <v>7.7717268929209604</v>
      </c>
      <c r="L706" s="2">
        <v>7.7717268929209604</v>
      </c>
      <c r="M706" s="2">
        <v>7.7717268929209604</v>
      </c>
      <c r="N706" s="2">
        <v>7.7717268929209604</v>
      </c>
      <c r="O706" s="2">
        <v>8.3559030325639707</v>
      </c>
      <c r="P706" s="2">
        <v>8.3559030325639707</v>
      </c>
      <c r="Q706" s="2">
        <v>8.3559030325639707</v>
      </c>
      <c r="R706" s="2">
        <v>6.8633996527464003</v>
      </c>
      <c r="S706" s="2">
        <v>6.8633996527464003</v>
      </c>
      <c r="T706" s="2">
        <v>6.8633996527464003</v>
      </c>
      <c r="U706" s="2">
        <v>8.9333333331160194</v>
      </c>
      <c r="V706" s="2">
        <v>8.9333333331160194</v>
      </c>
      <c r="W706" s="2">
        <v>8.9333333331160194</v>
      </c>
      <c r="X706" s="2">
        <v>6.3292829485262896</v>
      </c>
      <c r="Y706" s="2">
        <v>6.3292829485262896</v>
      </c>
      <c r="Z706" s="2">
        <v>6.3292829485262896</v>
      </c>
      <c r="AA706" s="2">
        <v>6.3292829485262896</v>
      </c>
      <c r="AB706" s="2">
        <v>6.3292829485262896</v>
      </c>
      <c r="AC706" s="2">
        <v>6.3292829485262896</v>
      </c>
      <c r="AD706" s="2">
        <v>6.3292829485262896</v>
      </c>
      <c r="AE706" s="2">
        <v>6.3292829485262896</v>
      </c>
      <c r="AF706" s="2">
        <v>6.3292829485262896</v>
      </c>
      <c r="AG706" s="2">
        <v>6.3292829485262896</v>
      </c>
      <c r="AH706" s="2">
        <v>6.3292829485262896</v>
      </c>
      <c r="AI706" s="2">
        <v>6.3292829485262896</v>
      </c>
      <c r="AJ706" s="2">
        <v>6.3292829485262896</v>
      </c>
      <c r="AK706" s="2">
        <v>6.3292829485262896</v>
      </c>
      <c r="AL706" s="2">
        <v>6.3292829485262896</v>
      </c>
      <c r="AN706" s="1">
        <f t="shared" ref="AN706:AN708" si="220">MEDIAN(B706:AL706)</f>
        <v>7.7717268929209604</v>
      </c>
      <c r="AO706" s="1">
        <f t="shared" ref="AO706:AO708" si="221">AVERAGE(B706:AL706)</f>
        <v>7.2548541051661122</v>
      </c>
      <c r="AP706" s="1">
        <f t="shared" ref="AP706:AP708" si="222">MIN(B706:AL706)</f>
        <v>6.3292829485262896</v>
      </c>
      <c r="AQ706" s="1">
        <f t="shared" ref="AQ706:AQ708" si="223">MAX(B706:AL706)</f>
        <v>8.9333333331160194</v>
      </c>
      <c r="AR706" s="1">
        <f t="shared" ref="AR706:AR708" si="224">STDEV(B706:AL706)</f>
        <v>0.89554127418900387</v>
      </c>
    </row>
    <row r="707" spans="1:50" x14ac:dyDescent="0.2">
      <c r="A707" s="2" t="str">
        <v>{"InfraID":"Edge-Pi4","cpu":"3","instance":"129.127.231.162:9100","job":"node","mode":"idle","label":"CPU Usage Percentage"}</v>
      </c>
      <c r="B707" s="2">
        <v>8.87242138979048</v>
      </c>
      <c r="C707" s="2">
        <v>8.87242138979048</v>
      </c>
      <c r="D707" s="2">
        <v>10.188830319664699</v>
      </c>
      <c r="E707" s="2">
        <v>10.188830319664699</v>
      </c>
      <c r="F707" s="2">
        <v>10.188830319664699</v>
      </c>
      <c r="G707" s="2">
        <v>10.188830319664699</v>
      </c>
      <c r="H707" s="2">
        <v>10.188830319664699</v>
      </c>
      <c r="I707" s="2">
        <v>10.188830319664699</v>
      </c>
      <c r="J707" s="2">
        <v>10.188830319664699</v>
      </c>
      <c r="K707" s="2">
        <v>10.188830319664699</v>
      </c>
      <c r="L707" s="2">
        <v>10.188830319664699</v>
      </c>
      <c r="M707" s="2">
        <v>9.78011961133795</v>
      </c>
      <c r="N707" s="2">
        <v>9.78011961133795</v>
      </c>
      <c r="O707" s="2">
        <v>9.78011961133795</v>
      </c>
      <c r="P707" s="2">
        <v>9.78011961133795</v>
      </c>
      <c r="Q707" s="2">
        <v>9.78011961133795</v>
      </c>
      <c r="R707" s="2">
        <v>9.78011961133795</v>
      </c>
      <c r="S707" s="2">
        <v>9.78011961133795</v>
      </c>
      <c r="T707" s="2">
        <v>9.78011961133795</v>
      </c>
      <c r="U707" s="2">
        <v>9.78011961133795</v>
      </c>
      <c r="V707" s="2">
        <v>9.78011961133795</v>
      </c>
      <c r="W707" s="2">
        <v>9.78011961133795</v>
      </c>
      <c r="X707" s="2">
        <v>9.78011961133795</v>
      </c>
      <c r="Y707" s="2">
        <v>9.78011961133795</v>
      </c>
      <c r="Z707" s="2">
        <v>9.78011961133795</v>
      </c>
      <c r="AA707" s="2">
        <v>9.78011961133795</v>
      </c>
      <c r="AB707" s="2">
        <v>9.78011961133795</v>
      </c>
      <c r="AC707" s="2">
        <v>9.78011961133795</v>
      </c>
      <c r="AD707" s="2">
        <v>9.78011961133795</v>
      </c>
      <c r="AE707" s="2">
        <v>9.78011961133795</v>
      </c>
      <c r="AF707" s="2">
        <v>9.78011961133795</v>
      </c>
      <c r="AG707" s="2">
        <v>9.78011961133795</v>
      </c>
      <c r="AH707" s="2">
        <v>9.78011961133795</v>
      </c>
      <c r="AI707" s="2">
        <v>9.78011961133795</v>
      </c>
      <c r="AJ707" s="2">
        <v>9.78011961133795</v>
      </c>
      <c r="AK707" s="2">
        <v>9.78011961133795</v>
      </c>
      <c r="AL707" s="2">
        <v>9.78011961133795</v>
      </c>
      <c r="AN707" s="1">
        <f t="shared" si="220"/>
        <v>9.78011961133795</v>
      </c>
      <c r="AO707" s="1">
        <f t="shared" si="221"/>
        <v>9.8304709608472969</v>
      </c>
      <c r="AP707" s="1">
        <f t="shared" si="222"/>
        <v>8.87242138979048</v>
      </c>
      <c r="AQ707" s="1">
        <f t="shared" si="223"/>
        <v>10.188830319664699</v>
      </c>
      <c r="AR707" s="1">
        <f t="shared" si="224"/>
        <v>0.29142502132744191</v>
      </c>
    </row>
    <row r="708" spans="1:50" x14ac:dyDescent="0.2">
      <c r="A708" s="2" t="str">
        <v>{"InfraID":"Edge-Pi4","cpu":"3","instance":"129.127.231.168:9100","job":"node","mode":"idle","label":"CPU Usage Percentage"}</v>
      </c>
      <c r="B708" s="2">
        <v>7.1136685847680301</v>
      </c>
      <c r="C708" s="2">
        <v>7.1136685847680301</v>
      </c>
      <c r="D708" s="2">
        <v>7.1136685847680301</v>
      </c>
      <c r="E708" s="2">
        <v>7.1136685847680301</v>
      </c>
      <c r="F708" s="2">
        <v>7.1136685847680301</v>
      </c>
      <c r="G708" s="2">
        <v>7.1136685847680301</v>
      </c>
      <c r="H708" s="2">
        <v>9.5276220976936798</v>
      </c>
      <c r="I708" s="2">
        <v>9.5276220976936798</v>
      </c>
      <c r="J708" s="2">
        <v>9.5276220976936798</v>
      </c>
      <c r="K708" s="2">
        <v>10.4746645301248</v>
      </c>
      <c r="L708" s="2">
        <v>10.4746645301248</v>
      </c>
      <c r="M708" s="2">
        <v>10.4746645301248</v>
      </c>
      <c r="N708" s="2">
        <v>10.4746645301248</v>
      </c>
      <c r="O708" s="2">
        <v>10.4746645301248</v>
      </c>
      <c r="P708" s="2">
        <v>10.4746645301248</v>
      </c>
      <c r="Q708" s="2">
        <v>10.4746645301248</v>
      </c>
      <c r="R708" s="2">
        <v>10.4746645301248</v>
      </c>
      <c r="S708" s="2">
        <v>10.4746645301248</v>
      </c>
      <c r="T708" s="2">
        <v>10.4746645301248</v>
      </c>
      <c r="U708" s="2">
        <v>10.4746645301248</v>
      </c>
      <c r="V708" s="2">
        <v>10.4746645301248</v>
      </c>
      <c r="W708" s="2">
        <v>10.4746645301248</v>
      </c>
      <c r="X708" s="2">
        <v>10.4746645301248</v>
      </c>
      <c r="Y708" s="2">
        <v>10.4746645301248</v>
      </c>
      <c r="Z708" s="2">
        <v>10.4746645301248</v>
      </c>
      <c r="AA708" s="2">
        <v>10.4746645301248</v>
      </c>
      <c r="AB708" s="2">
        <v>10.4746645301248</v>
      </c>
      <c r="AC708" s="2">
        <v>10.4746645301248</v>
      </c>
      <c r="AD708" s="2">
        <v>10.4746645301248</v>
      </c>
      <c r="AE708" s="2">
        <v>10.4746645301248</v>
      </c>
      <c r="AF708" s="2">
        <v>10.4746645301248</v>
      </c>
      <c r="AG708" s="2">
        <v>10.4746645301248</v>
      </c>
      <c r="AH708" s="2">
        <v>10.4746645301248</v>
      </c>
      <c r="AI708" s="2">
        <v>10.4746645301248</v>
      </c>
      <c r="AJ708" s="2">
        <v>10.4746645301248</v>
      </c>
      <c r="AK708" s="2">
        <v>10.4746645301248</v>
      </c>
      <c r="AL708" s="2">
        <v>10.4746645301248</v>
      </c>
      <c r="AN708" s="1">
        <f t="shared" si="220"/>
        <v>10.4746645301248</v>
      </c>
      <c r="AO708" s="1">
        <f t="shared" si="221"/>
        <v>9.8528509363563206</v>
      </c>
      <c r="AP708" s="1">
        <f t="shared" si="222"/>
        <v>7.1136685847680301</v>
      </c>
      <c r="AQ708" s="1">
        <f t="shared" si="223"/>
        <v>10.4746645301248</v>
      </c>
      <c r="AR708" s="1">
        <f t="shared" si="224"/>
        <v>1.2490251887313639</v>
      </c>
    </row>
    <row r="709" spans="1:50" x14ac:dyDescent="0.2">
      <c r="A709" t="str">
        <v>{"InfraID":"Edge-Pi4","cpu":"3","instance":"129.127.231.53:9100","job":"node","mode":"idle","label":"CPU Usage Percentage"}</v>
      </c>
      <c r="B709">
        <v>1.01810709473464</v>
      </c>
      <c r="C709">
        <v>1.01810709473464</v>
      </c>
      <c r="D709">
        <v>1.01810709473464</v>
      </c>
      <c r="E709">
        <v>1.01810709473464</v>
      </c>
      <c r="F709">
        <v>1.6612182265675499</v>
      </c>
      <c r="G709">
        <v>1.6612182265675499</v>
      </c>
      <c r="H709">
        <v>1.6612182265675499</v>
      </c>
      <c r="I709">
        <v>1.6612182265675499</v>
      </c>
      <c r="J709">
        <v>1.6612182265675499</v>
      </c>
      <c r="K709">
        <v>1.6612182265675499</v>
      </c>
      <c r="L709">
        <v>0.89068285698119998</v>
      </c>
      <c r="M709">
        <v>0.89068285698119998</v>
      </c>
      <c r="N709">
        <v>0.89068285698119998</v>
      </c>
      <c r="O709">
        <v>0.89068285698119998</v>
      </c>
      <c r="P709">
        <v>0.89068285698119998</v>
      </c>
      <c r="Q709">
        <v>0.89068285698119998</v>
      </c>
      <c r="R709">
        <v>0.89068285678702297</v>
      </c>
      <c r="S709">
        <v>0.89068285678702297</v>
      </c>
      <c r="T709">
        <v>0.89068285678702297</v>
      </c>
      <c r="U709">
        <v>0.66004400277830599</v>
      </c>
      <c r="V709">
        <v>0.66004400277830599</v>
      </c>
      <c r="W709">
        <v>0.66004400277830599</v>
      </c>
      <c r="X709">
        <v>0.66004400277830599</v>
      </c>
      <c r="Y709">
        <v>0.66004400277830599</v>
      </c>
      <c r="Z709">
        <v>0.66004400277830599</v>
      </c>
      <c r="AA709">
        <v>1.19750492012627</v>
      </c>
      <c r="AB709">
        <v>1.19750492012627</v>
      </c>
      <c r="AC709">
        <v>1.19750492012627</v>
      </c>
      <c r="AD709">
        <v>0.76794657772266794</v>
      </c>
      <c r="AE709">
        <v>0.76794657772266794</v>
      </c>
      <c r="AF709">
        <v>0.76794657772266794</v>
      </c>
      <c r="AG709">
        <v>0.76794657772266794</v>
      </c>
      <c r="AH709">
        <v>0.76794657772266794</v>
      </c>
      <c r="AI709">
        <v>0.76794657772266794</v>
      </c>
      <c r="AJ709">
        <v>0.76794657772266794</v>
      </c>
      <c r="AK709">
        <v>0.76794657772266794</v>
      </c>
      <c r="AL709">
        <v>0.76794657772266794</v>
      </c>
    </row>
    <row r="710" spans="1:50" x14ac:dyDescent="0.2">
      <c r="A710" t="str">
        <v>{"InfraID":"Edge-Pi4","cpu":"4","instance":"129.127.231.53:9100","job":"node","mode":"idle","label":"CPU Usage Percentage"}</v>
      </c>
      <c r="B710">
        <v>0.91135929976087404</v>
      </c>
      <c r="C710">
        <v>0.91135929976087404</v>
      </c>
      <c r="D710">
        <v>0.91135929976087404</v>
      </c>
      <c r="E710">
        <v>0.91135929976087404</v>
      </c>
      <c r="F710">
        <v>1.3276402694766301</v>
      </c>
      <c r="G710">
        <v>1.3276402694766301</v>
      </c>
      <c r="H710">
        <v>1.3276402694766301</v>
      </c>
      <c r="I710">
        <v>1.3276402694766301</v>
      </c>
      <c r="J710">
        <v>1.3276402694766301</v>
      </c>
      <c r="K710">
        <v>1.3276402694766301</v>
      </c>
      <c r="L710">
        <v>0.95740067384218697</v>
      </c>
      <c r="M710">
        <v>0.95740067384218697</v>
      </c>
      <c r="N710">
        <v>0.95740067384218697</v>
      </c>
      <c r="O710">
        <v>0.95740067384218697</v>
      </c>
      <c r="P710">
        <v>0.95740067384218697</v>
      </c>
      <c r="Q710">
        <v>0.95740067384218697</v>
      </c>
      <c r="R710">
        <v>0.92404176531459803</v>
      </c>
      <c r="S710">
        <v>0.92404176531459803</v>
      </c>
      <c r="T710">
        <v>0.92404176531459803</v>
      </c>
      <c r="U710">
        <v>0.59337289169685903</v>
      </c>
      <c r="V710">
        <v>0.59337289169685903</v>
      </c>
      <c r="W710">
        <v>0.59337289169685903</v>
      </c>
      <c r="X710">
        <v>0.59337289169685903</v>
      </c>
      <c r="Y710">
        <v>0.59337289169685903</v>
      </c>
      <c r="Z710">
        <v>0.59337289169685903</v>
      </c>
      <c r="AA710">
        <v>1.3309316521021299</v>
      </c>
      <c r="AB710">
        <v>1.3309316521021299</v>
      </c>
      <c r="AC710">
        <v>1.3309316521021299</v>
      </c>
      <c r="AD710">
        <v>0.300500834771185</v>
      </c>
      <c r="AE710">
        <v>0.300500834771185</v>
      </c>
      <c r="AF710">
        <v>0.300500834771185</v>
      </c>
      <c r="AG710">
        <v>0.300500834771185</v>
      </c>
      <c r="AH710">
        <v>0.300500834771185</v>
      </c>
      <c r="AI710">
        <v>0.300500834771185</v>
      </c>
      <c r="AJ710">
        <v>0.300500834771185</v>
      </c>
      <c r="AK710">
        <v>0.300500834771185</v>
      </c>
      <c r="AL710">
        <v>0.300500834771185</v>
      </c>
    </row>
    <row r="711" spans="1:50" x14ac:dyDescent="0.2">
      <c r="A711" t="str">
        <v>{"InfraID":"Edge-Pi4","cpu":"5","instance":"129.127.231.53:9100","job":"node","mode":"idle","label":"CPU Usage Percentage"}</v>
      </c>
      <c r="B711">
        <v>1.1381983640558599</v>
      </c>
      <c r="C711">
        <v>1.1381983640558599</v>
      </c>
      <c r="D711">
        <v>1.1381983640558599</v>
      </c>
      <c r="E711">
        <v>1.1381983640558599</v>
      </c>
      <c r="F711">
        <v>1.6278604310138001</v>
      </c>
      <c r="G711">
        <v>1.6278604310138001</v>
      </c>
      <c r="H711">
        <v>1.6278604310138001</v>
      </c>
      <c r="I711">
        <v>1.6278604310138001</v>
      </c>
      <c r="J711">
        <v>1.6278604310138001</v>
      </c>
      <c r="K711">
        <v>1.6278604310138001</v>
      </c>
      <c r="L711">
        <v>0.72388831434328405</v>
      </c>
      <c r="M711">
        <v>0.72388831434328405</v>
      </c>
      <c r="N711">
        <v>0.72388831434328405</v>
      </c>
      <c r="O711">
        <v>0.72388831434328405</v>
      </c>
      <c r="P711">
        <v>0.72388831434328405</v>
      </c>
      <c r="Q711">
        <v>0.72388831434328405</v>
      </c>
      <c r="R711">
        <v>0.85732394845361104</v>
      </c>
      <c r="S711">
        <v>0.85732394845361104</v>
      </c>
      <c r="T711">
        <v>0.85732394845361104</v>
      </c>
      <c r="U711">
        <v>0.52670178022734104</v>
      </c>
      <c r="V711">
        <v>0.52670178022734104</v>
      </c>
      <c r="W711">
        <v>0.52670178022734104</v>
      </c>
      <c r="X711">
        <v>0.52670178022734104</v>
      </c>
      <c r="Y711">
        <v>0.52670178022734104</v>
      </c>
      <c r="Z711">
        <v>0.52670178022734104</v>
      </c>
      <c r="AA711">
        <v>0.99736482206539201</v>
      </c>
      <c r="AB711">
        <v>0.99736482206539201</v>
      </c>
      <c r="AC711">
        <v>0.99736482206539201</v>
      </c>
      <c r="AD711">
        <v>0.16694490810256399</v>
      </c>
      <c r="AE711">
        <v>0.16694490810256399</v>
      </c>
      <c r="AF711">
        <v>0.16694490810256399</v>
      </c>
      <c r="AG711">
        <v>0.16694490810256399</v>
      </c>
      <c r="AH711">
        <v>0.16694490810256399</v>
      </c>
      <c r="AI711">
        <v>0.16694490810256399</v>
      </c>
      <c r="AJ711">
        <v>0.16694490810256399</v>
      </c>
      <c r="AK711">
        <v>0.16694490810256399</v>
      </c>
      <c r="AL711">
        <v>0.16694490810256399</v>
      </c>
    </row>
    <row r="712" spans="1:50" x14ac:dyDescent="0.2">
      <c r="A712" t="str">
        <v>{"InfraID":"Edge-Pi4","cpu":"6","instance":"129.127.231.53:9100","job":"node","mode":"idle","label":"CPU Usage Percentage"}</v>
      </c>
      <c r="B712">
        <v>1.0581375178546599</v>
      </c>
      <c r="C712">
        <v>1.0581375178546599</v>
      </c>
      <c r="D712">
        <v>1.0581375178546599</v>
      </c>
      <c r="E712">
        <v>1.0581375178546599</v>
      </c>
      <c r="F712">
        <v>1.8613650010550999</v>
      </c>
      <c r="G712">
        <v>1.8613650010550999</v>
      </c>
      <c r="H712">
        <v>1.8613650010550999</v>
      </c>
      <c r="I712">
        <v>1.8613650010550999</v>
      </c>
      <c r="J712">
        <v>1.8613650010550999</v>
      </c>
      <c r="K712">
        <v>1.8613650010550999</v>
      </c>
      <c r="L712">
        <v>1.19091303334109</v>
      </c>
      <c r="M712">
        <v>1.19091303334109</v>
      </c>
      <c r="N712">
        <v>1.19091303334109</v>
      </c>
      <c r="O712">
        <v>1.19091303334109</v>
      </c>
      <c r="P712">
        <v>1.19091303334109</v>
      </c>
      <c r="Q712">
        <v>1.19091303334109</v>
      </c>
      <c r="R712">
        <v>1.05747739923074</v>
      </c>
      <c r="S712">
        <v>1.05747739923074</v>
      </c>
      <c r="T712">
        <v>1.05747739923074</v>
      </c>
      <c r="U712">
        <v>0.52670178022734104</v>
      </c>
      <c r="V712">
        <v>0.52670178022734104</v>
      </c>
      <c r="W712">
        <v>0.52670178022734104</v>
      </c>
      <c r="X712">
        <v>0.52670178022734104</v>
      </c>
      <c r="Y712">
        <v>0.52670178022734104</v>
      </c>
      <c r="Z712">
        <v>0.52670178022734104</v>
      </c>
      <c r="AA712">
        <v>0.99736482206539201</v>
      </c>
      <c r="AB712">
        <v>0.99736482206539201</v>
      </c>
      <c r="AC712">
        <v>0.99736482206539201</v>
      </c>
      <c r="AD712">
        <v>0.43405676105111002</v>
      </c>
      <c r="AE712">
        <v>0.43405676105111002</v>
      </c>
      <c r="AF712">
        <v>0.43405676105111002</v>
      </c>
      <c r="AG712">
        <v>0.43405676105111002</v>
      </c>
      <c r="AH712">
        <v>0.43405676105111002</v>
      </c>
      <c r="AI712">
        <v>0.43405676105111002</v>
      </c>
      <c r="AJ712">
        <v>0.43405676105111002</v>
      </c>
      <c r="AK712">
        <v>0.43405676105111002</v>
      </c>
      <c r="AL712">
        <v>0.43405676105111002</v>
      </c>
    </row>
    <row r="713" spans="1:50" x14ac:dyDescent="0.2">
      <c r="A713" t="str">
        <v>{"InfraID":"Edge-Pi4","cpu":"7","instance":"129.127.231.53:9100","job":"node","mode":"idle","label":"CPU Usage Percentage"}</v>
      </c>
      <c r="B713">
        <v>0.99809188315521102</v>
      </c>
      <c r="C713">
        <v>0.99809188315521102</v>
      </c>
      <c r="D713">
        <v>0.99809188315521102</v>
      </c>
      <c r="E713">
        <v>0.99809188315521102</v>
      </c>
      <c r="F713">
        <v>1.5611448395179299</v>
      </c>
      <c r="G713">
        <v>1.5611448395179299</v>
      </c>
      <c r="H713">
        <v>1.5611448395179299</v>
      </c>
      <c r="I713">
        <v>1.5611448395179299</v>
      </c>
      <c r="J713">
        <v>1.5611448395179299</v>
      </c>
      <c r="K713">
        <v>1.5611448395179299</v>
      </c>
      <c r="L713">
        <v>1.02411849089735</v>
      </c>
      <c r="M713">
        <v>1.02411849089735</v>
      </c>
      <c r="N713">
        <v>1.02411849089735</v>
      </c>
      <c r="O713">
        <v>1.02411849089735</v>
      </c>
      <c r="P713">
        <v>1.02411849089735</v>
      </c>
      <c r="Q713">
        <v>1.02411849089735</v>
      </c>
      <c r="R713">
        <v>1.2909897587296499</v>
      </c>
      <c r="S713">
        <v>1.2909897587296499</v>
      </c>
      <c r="T713">
        <v>1.2909897587296499</v>
      </c>
      <c r="U713">
        <v>0.46003066875780901</v>
      </c>
      <c r="V713">
        <v>0.46003066875780901</v>
      </c>
      <c r="W713">
        <v>0.46003066875780901</v>
      </c>
      <c r="X713">
        <v>0.46003066875780901</v>
      </c>
      <c r="Y713">
        <v>0.46003066875780901</v>
      </c>
      <c r="Z713">
        <v>0.46003066875780901</v>
      </c>
      <c r="AA713">
        <v>1.0640781881504</v>
      </c>
      <c r="AB713">
        <v>1.0640781881504</v>
      </c>
      <c r="AC713">
        <v>1.0640781881504</v>
      </c>
      <c r="AD713">
        <v>0.90150250400259302</v>
      </c>
      <c r="AE713">
        <v>0.90150250400259302</v>
      </c>
      <c r="AF713">
        <v>0.90150250400259302</v>
      </c>
      <c r="AG713">
        <v>0.90150250400259302</v>
      </c>
      <c r="AH713">
        <v>0.90150250400259302</v>
      </c>
      <c r="AI713">
        <v>0.90150250400259302</v>
      </c>
      <c r="AJ713">
        <v>0.90150250400259302</v>
      </c>
      <c r="AK713">
        <v>0.90150250400259302</v>
      </c>
      <c r="AL713">
        <v>0.90150250400259302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1A12-F3CA-7447-B7EA-E4C0E92C08F3}">
  <dimension ref="A1:CW678"/>
  <sheetViews>
    <sheetView topLeftCell="A280" workbookViewId="0">
      <pane xSplit="1" topLeftCell="BB1" activePane="topRight" state="frozen"/>
      <selection activeCell="A280" sqref="A280"/>
      <selection pane="topRight" activeCell="BH669" sqref="BH669"/>
    </sheetView>
    <sheetView tabSelected="1" topLeftCell="A489" zoomScale="75" zoomScaleNormal="75" workbookViewId="1">
      <pane xSplit="1" topLeftCell="AX1" activePane="topRight" state="frozen"/>
      <selection activeCell="A280" sqref="A280"/>
      <selection pane="topRight" activeCell="BA290" sqref="BA290"/>
    </sheetView>
  </sheetViews>
  <sheetFormatPr baseColWidth="10" defaultRowHeight="16" x14ac:dyDescent="0.2"/>
  <cols>
    <col min="1" max="1" width="114.6640625" bestFit="1" customWidth="1"/>
  </cols>
  <sheetData>
    <row r="1" spans="1:83" hidden="1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43</v>
      </c>
      <c r="AK1" t="s">
        <v>44</v>
      </c>
      <c r="AL1" t="s">
        <v>45</v>
      </c>
      <c r="AM1" t="s">
        <v>47</v>
      </c>
      <c r="AN1" t="s">
        <v>48</v>
      </c>
      <c r="AO1" t="s">
        <v>49</v>
      </c>
      <c r="AP1" t="s">
        <v>50</v>
      </c>
      <c r="AQ1" t="s">
        <v>52</v>
      </c>
      <c r="AR1" t="s">
        <v>53</v>
      </c>
      <c r="AS1" t="s">
        <v>54</v>
      </c>
      <c r="AT1" t="s">
        <v>55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64</v>
      </c>
      <c r="BB1" t="s">
        <v>65</v>
      </c>
      <c r="BC1" t="s">
        <v>66</v>
      </c>
      <c r="BD1" t="s">
        <v>68</v>
      </c>
      <c r="BE1" t="s">
        <v>69</v>
      </c>
      <c r="BF1" t="s">
        <v>70</v>
      </c>
      <c r="BG1" t="s">
        <v>71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81</v>
      </c>
      <c r="BP1" t="s">
        <v>82</v>
      </c>
      <c r="BQ1" t="s">
        <v>83</v>
      </c>
      <c r="BR1" t="s">
        <v>84</v>
      </c>
      <c r="BS1" t="s">
        <v>86</v>
      </c>
      <c r="BT1" t="s">
        <v>87</v>
      </c>
      <c r="BU1" t="s">
        <v>88</v>
      </c>
      <c r="BV1" t="s">
        <v>89</v>
      </c>
      <c r="BW1" t="s">
        <v>91</v>
      </c>
      <c r="BX1" t="s">
        <v>92</v>
      </c>
      <c r="BY1" t="s">
        <v>93</v>
      </c>
      <c r="BZ1" t="s">
        <v>94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</row>
    <row r="2" spans="1:83" hidden="1" x14ac:dyDescent="0.2">
      <c r="A2">
        <v>1617074304.013</v>
      </c>
      <c r="B2">
        <v>8738.1333333333296</v>
      </c>
      <c r="C2">
        <v>9284.2666666666591</v>
      </c>
      <c r="D2">
        <v>6149.1242702251802</v>
      </c>
      <c r="E2">
        <v>0</v>
      </c>
      <c r="F2">
        <v>0</v>
      </c>
      <c r="G2">
        <v>0</v>
      </c>
      <c r="H2">
        <v>8738.1333333333296</v>
      </c>
      <c r="I2">
        <v>9284.2666666666591</v>
      </c>
      <c r="J2">
        <v>6149.1242702251802</v>
      </c>
      <c r="K2">
        <v>8199.2153094723308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28.335046007496299</v>
      </c>
      <c r="W2">
        <v>35.447967190129198</v>
      </c>
      <c r="X2">
        <v>35.334695989281002</v>
      </c>
      <c r="Y2">
        <v>35.541237350106996</v>
      </c>
      <c r="Z2">
        <v>68.159247051991002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5.0978194144180202</v>
      </c>
      <c r="AN2">
        <v>7568.0666666666602</v>
      </c>
      <c r="AO2">
        <v>5703.1333333333296</v>
      </c>
      <c r="AP2">
        <v>8913.9949958298494</v>
      </c>
      <c r="AQ2">
        <v>8258.0937892011607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5.0978194144180202</v>
      </c>
      <c r="BE2">
        <v>12907.666666666601</v>
      </c>
      <c r="BF2">
        <v>10505.9333333333</v>
      </c>
      <c r="BG2">
        <v>16981.251042535401</v>
      </c>
      <c r="BH2">
        <v>13964.648891024101</v>
      </c>
      <c r="BI2">
        <v>0.21236154482611599</v>
      </c>
      <c r="BJ2">
        <v>0.28241919555863099</v>
      </c>
      <c r="BK2">
        <v>0</v>
      </c>
      <c r="BL2">
        <v>5.7333333332401901</v>
      </c>
      <c r="BM2">
        <v>5.3999999999844697</v>
      </c>
      <c r="BN2">
        <v>6.8890742286092097</v>
      </c>
      <c r="BO2">
        <v>1.08628926789529</v>
      </c>
      <c r="BP2">
        <v>3.3333333333333202</v>
      </c>
      <c r="BQ2">
        <v>2.7999999998913401</v>
      </c>
      <c r="BR2">
        <v>4.7873227690440503</v>
      </c>
      <c r="BS2">
        <v>0.81938772793553405</v>
      </c>
      <c r="BT2">
        <v>4.4666666669460602</v>
      </c>
      <c r="BU2">
        <v>2.8000000002793901</v>
      </c>
      <c r="BV2">
        <v>5.58798999169856</v>
      </c>
      <c r="BW2">
        <v>1.37988096188207</v>
      </c>
      <c r="BX2">
        <v>3.6000000002483401</v>
      </c>
      <c r="BY2">
        <v>4.6666666667442698</v>
      </c>
      <c r="BZ2">
        <v>4.9874895747076797</v>
      </c>
      <c r="CA2">
        <v>0.83273280487138301</v>
      </c>
      <c r="CB2">
        <v>1.1263244989358501</v>
      </c>
      <c r="CC2">
        <v>0.77935249689498598</v>
      </c>
      <c r="CD2">
        <v>0.92614834388837097</v>
      </c>
      <c r="CE2">
        <v>0.88611311284779504</v>
      </c>
    </row>
    <row r="3" spans="1:83" hidden="1" x14ac:dyDescent="0.2">
      <c r="A3">
        <v>1617074309.013</v>
      </c>
      <c r="B3">
        <v>8738.1333333333296</v>
      </c>
      <c r="C3">
        <v>9284.2666666666591</v>
      </c>
      <c r="D3">
        <v>6149.1242702251802</v>
      </c>
      <c r="E3">
        <v>0</v>
      </c>
      <c r="F3">
        <v>0</v>
      </c>
      <c r="G3">
        <v>0</v>
      </c>
      <c r="H3">
        <v>8738.1333333333296</v>
      </c>
      <c r="I3">
        <v>9284.2666666666591</v>
      </c>
      <c r="J3">
        <v>6149.1242702251802</v>
      </c>
      <c r="K3">
        <v>8199.2153094723308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28.335046007496299</v>
      </c>
      <c r="W3">
        <v>35.447967190129198</v>
      </c>
      <c r="X3">
        <v>35.334695989281002</v>
      </c>
      <c r="Y3">
        <v>35.541237350106996</v>
      </c>
      <c r="Z3">
        <v>68.159247051991002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5.0978194144180202</v>
      </c>
      <c r="AN3">
        <v>7568.0666666666602</v>
      </c>
      <c r="AO3">
        <v>5703.1333333333296</v>
      </c>
      <c r="AP3">
        <v>8913.9949958298494</v>
      </c>
      <c r="AQ3">
        <v>8258.0937892011607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5.0978194144180202</v>
      </c>
      <c r="BE3">
        <v>12907.666666666601</v>
      </c>
      <c r="BF3">
        <v>10505.9333333333</v>
      </c>
      <c r="BG3">
        <v>16981.251042535401</v>
      </c>
      <c r="BH3">
        <v>13964.648891024101</v>
      </c>
      <c r="BI3">
        <v>0.21236154482611599</v>
      </c>
      <c r="BJ3">
        <v>0.28241919555863099</v>
      </c>
      <c r="BK3">
        <v>0</v>
      </c>
      <c r="BL3">
        <v>5.7333333332401901</v>
      </c>
      <c r="BM3">
        <v>5.3999999999844697</v>
      </c>
      <c r="BN3">
        <v>6.8890742286092097</v>
      </c>
      <c r="BO3">
        <v>1.08628926789529</v>
      </c>
      <c r="BP3">
        <v>3.3333333333333202</v>
      </c>
      <c r="BQ3">
        <v>2.7999999998913401</v>
      </c>
      <c r="BR3">
        <v>4.7873227690440503</v>
      </c>
      <c r="BS3">
        <v>0.81938772793553405</v>
      </c>
      <c r="BT3">
        <v>4.4666666669460602</v>
      </c>
      <c r="BU3">
        <v>2.8000000002793901</v>
      </c>
      <c r="BV3">
        <v>5.58798999169856</v>
      </c>
      <c r="BW3">
        <v>1.37988096188207</v>
      </c>
      <c r="BX3">
        <v>3.6000000002483401</v>
      </c>
      <c r="BY3">
        <v>4.6666666667442698</v>
      </c>
      <c r="BZ3">
        <v>4.9874895747076797</v>
      </c>
      <c r="CA3">
        <v>0.83273280487138301</v>
      </c>
      <c r="CB3">
        <v>1.1263244989358501</v>
      </c>
      <c r="CC3">
        <v>0.77935249689498598</v>
      </c>
      <c r="CD3">
        <v>0.92614834388837097</v>
      </c>
      <c r="CE3">
        <v>0.88611311284779504</v>
      </c>
    </row>
    <row r="4" spans="1:83" hidden="1" x14ac:dyDescent="0.2">
      <c r="A4">
        <v>1617074314.013</v>
      </c>
      <c r="B4">
        <v>8738.1333333333296</v>
      </c>
      <c r="C4">
        <v>9284.2666666666591</v>
      </c>
      <c r="D4">
        <v>6149.1242702251802</v>
      </c>
      <c r="E4">
        <v>0</v>
      </c>
      <c r="F4">
        <v>0</v>
      </c>
      <c r="G4">
        <v>0</v>
      </c>
      <c r="H4">
        <v>8738.1333333333296</v>
      </c>
      <c r="I4">
        <v>9284.2666666666591</v>
      </c>
      <c r="J4">
        <v>6149.1242702251802</v>
      </c>
      <c r="K4">
        <v>8199.2153094723308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28.335046007496299</v>
      </c>
      <c r="W4">
        <v>35.447967190129198</v>
      </c>
      <c r="X4">
        <v>35.334695989281002</v>
      </c>
      <c r="Y4">
        <v>35.541237350106996</v>
      </c>
      <c r="Z4">
        <v>68.159247051991002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5.0978194144180202</v>
      </c>
      <c r="AN4">
        <v>7568.0666666666602</v>
      </c>
      <c r="AO4">
        <v>5703.1333333333296</v>
      </c>
      <c r="AP4">
        <v>8913.9949958298494</v>
      </c>
      <c r="AQ4">
        <v>8258.0937892011607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5.0978194144180202</v>
      </c>
      <c r="BE4">
        <v>12907.666666666601</v>
      </c>
      <c r="BF4">
        <v>10505.9333333333</v>
      </c>
      <c r="BG4">
        <v>16981.251042535401</v>
      </c>
      <c r="BH4">
        <v>13964.648891024101</v>
      </c>
      <c r="BI4">
        <v>0.21236154482611599</v>
      </c>
      <c r="BJ4">
        <v>0.28241919555863099</v>
      </c>
      <c r="BK4">
        <v>0</v>
      </c>
      <c r="BL4">
        <v>5.7333333332401901</v>
      </c>
      <c r="BM4">
        <v>5.3999999999844697</v>
      </c>
      <c r="BN4">
        <v>6.8890742286092097</v>
      </c>
      <c r="BO4">
        <v>1.08628926789529</v>
      </c>
      <c r="BP4">
        <v>3.3333333333333202</v>
      </c>
      <c r="BQ4">
        <v>2.7999999998913401</v>
      </c>
      <c r="BR4">
        <v>4.7873227690440503</v>
      </c>
      <c r="BS4">
        <v>0.81938772793553405</v>
      </c>
      <c r="BT4">
        <v>4.4666666669460602</v>
      </c>
      <c r="BU4">
        <v>2.8000000002793901</v>
      </c>
      <c r="BV4">
        <v>5.58798999169856</v>
      </c>
      <c r="BW4">
        <v>1.37988096188207</v>
      </c>
      <c r="BX4">
        <v>3.6000000002483401</v>
      </c>
      <c r="BY4">
        <v>4.6666666667442698</v>
      </c>
      <c r="BZ4">
        <v>4.9874895747076797</v>
      </c>
      <c r="CA4">
        <v>0.83273280487138301</v>
      </c>
      <c r="CB4">
        <v>1.1263244989358501</v>
      </c>
      <c r="CC4">
        <v>0.77935249689498598</v>
      </c>
      <c r="CD4">
        <v>0.92614834388837097</v>
      </c>
      <c r="CE4">
        <v>0.88611311284779504</v>
      </c>
    </row>
    <row r="5" spans="1:83" hidden="1" x14ac:dyDescent="0.2">
      <c r="A5">
        <v>1617074319.013</v>
      </c>
      <c r="B5">
        <v>8738.1333333333296</v>
      </c>
      <c r="C5">
        <v>9284.2666666666591</v>
      </c>
      <c r="D5">
        <v>6149.1242702251802</v>
      </c>
      <c r="E5">
        <v>0</v>
      </c>
      <c r="F5">
        <v>0</v>
      </c>
      <c r="G5">
        <v>0</v>
      </c>
      <c r="H5">
        <v>8738.1333333333296</v>
      </c>
      <c r="I5">
        <v>9284.2666666666591</v>
      </c>
      <c r="J5">
        <v>6149.1242702251802</v>
      </c>
      <c r="K5">
        <v>8199.2153094723308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28.335046007496299</v>
      </c>
      <c r="W5">
        <v>35.447967190129198</v>
      </c>
      <c r="X5">
        <v>35.334695989281002</v>
      </c>
      <c r="Y5">
        <v>35.541237350106996</v>
      </c>
      <c r="Z5">
        <v>68.159247051991002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5.0978194144180202</v>
      </c>
      <c r="AN5">
        <v>7568.0666666666602</v>
      </c>
      <c r="AO5">
        <v>5703.1333333333296</v>
      </c>
      <c r="AP5">
        <v>8913.9949958298494</v>
      </c>
      <c r="AQ5">
        <v>8258.0937892011607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5.0978194144180202</v>
      </c>
      <c r="BE5">
        <v>12907.666666666601</v>
      </c>
      <c r="BF5">
        <v>10505.9333333333</v>
      </c>
      <c r="BG5">
        <v>16981.251042535401</v>
      </c>
      <c r="BH5">
        <v>13964.648891024101</v>
      </c>
      <c r="BI5">
        <v>0.21236154482611599</v>
      </c>
      <c r="BJ5">
        <v>0.28241919555863099</v>
      </c>
      <c r="BK5">
        <v>0</v>
      </c>
      <c r="BL5">
        <v>5.7333333332401901</v>
      </c>
      <c r="BM5">
        <v>5.3999999999844697</v>
      </c>
      <c r="BN5">
        <v>6.8890742286092097</v>
      </c>
      <c r="BO5">
        <v>1.08628926789529</v>
      </c>
      <c r="BP5">
        <v>3.3333333333333202</v>
      </c>
      <c r="BQ5">
        <v>2.7999999998913401</v>
      </c>
      <c r="BR5">
        <v>4.7873227690440503</v>
      </c>
      <c r="BS5">
        <v>0.81938772793553405</v>
      </c>
      <c r="BT5">
        <v>4.4666666669460602</v>
      </c>
      <c r="BU5">
        <v>2.8000000002793901</v>
      </c>
      <c r="BV5">
        <v>5.58798999169856</v>
      </c>
      <c r="BW5">
        <v>1.37988096188207</v>
      </c>
      <c r="BX5">
        <v>3.6000000002483401</v>
      </c>
      <c r="BY5">
        <v>4.6666666667442698</v>
      </c>
      <c r="BZ5">
        <v>4.9874895747076797</v>
      </c>
      <c r="CA5">
        <v>0.83273280487138301</v>
      </c>
      <c r="CB5">
        <v>1.1263244989358501</v>
      </c>
      <c r="CC5">
        <v>0.77935249689498598</v>
      </c>
      <c r="CD5">
        <v>0.92614834388837097</v>
      </c>
      <c r="CE5">
        <v>0.88611311284779504</v>
      </c>
    </row>
    <row r="6" spans="1:83" hidden="1" x14ac:dyDescent="0.2">
      <c r="A6">
        <v>1617074324.013</v>
      </c>
      <c r="B6">
        <v>8738.1333333333296</v>
      </c>
      <c r="C6">
        <v>9284.2666666666591</v>
      </c>
      <c r="D6">
        <v>6149.1242702251802</v>
      </c>
      <c r="E6">
        <v>0</v>
      </c>
      <c r="F6">
        <v>0</v>
      </c>
      <c r="G6">
        <v>0</v>
      </c>
      <c r="H6">
        <v>8738.1333333333296</v>
      </c>
      <c r="I6">
        <v>9284.2666666666591</v>
      </c>
      <c r="J6">
        <v>6149.1242702251802</v>
      </c>
      <c r="K6">
        <v>273182.04865898599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28.335046007496299</v>
      </c>
      <c r="W6">
        <v>35.447967190129198</v>
      </c>
      <c r="X6">
        <v>35.334695989281002</v>
      </c>
      <c r="Y6">
        <v>35.541237350106996</v>
      </c>
      <c r="Z6">
        <v>68.1642011736363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22.594849441800399</v>
      </c>
      <c r="AN6">
        <v>7568.0666666666602</v>
      </c>
      <c r="AO6">
        <v>5703.1333333333296</v>
      </c>
      <c r="AP6">
        <v>8913.9949958298494</v>
      </c>
      <c r="AQ6">
        <v>34129.864786727703</v>
      </c>
      <c r="AR6">
        <v>0</v>
      </c>
      <c r="AS6">
        <v>0</v>
      </c>
      <c r="AT6">
        <v>0</v>
      </c>
      <c r="AU6">
        <v>8.6732197660454506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22.594849441800399</v>
      </c>
      <c r="BE6">
        <v>12907.666666666601</v>
      </c>
      <c r="BF6">
        <v>10505.9333333333</v>
      </c>
      <c r="BG6">
        <v>16981.251042535401</v>
      </c>
      <c r="BH6">
        <v>17471.4562113596</v>
      </c>
      <c r="BI6">
        <v>0.39701552283944902</v>
      </c>
      <c r="BJ6">
        <v>0.31985388960558597</v>
      </c>
      <c r="BK6">
        <v>0</v>
      </c>
      <c r="BL6">
        <v>5.7333333332401901</v>
      </c>
      <c r="BM6">
        <v>5.3999999999844697</v>
      </c>
      <c r="BN6">
        <v>6.8890742286092097</v>
      </c>
      <c r="BO6">
        <v>2.94889472042439</v>
      </c>
      <c r="BP6">
        <v>3.3333333333333202</v>
      </c>
      <c r="BQ6">
        <v>2.7999999998913401</v>
      </c>
      <c r="BR6">
        <v>4.7873227690440503</v>
      </c>
      <c r="BS6">
        <v>2.0148556686679302</v>
      </c>
      <c r="BT6">
        <v>4.4666666669460602</v>
      </c>
      <c r="BU6">
        <v>2.8000000002793901</v>
      </c>
      <c r="BV6">
        <v>5.58798999169856</v>
      </c>
      <c r="BW6">
        <v>2.8932971578344802</v>
      </c>
      <c r="BX6">
        <v>3.6000000002483401</v>
      </c>
      <c r="BY6">
        <v>4.6666666667442698</v>
      </c>
      <c r="BZ6">
        <v>4.9874895747076797</v>
      </c>
      <c r="CA6">
        <v>2.2706044566850898</v>
      </c>
      <c r="CB6">
        <v>3.26024107103144</v>
      </c>
      <c r="CC6">
        <v>2.3929190943958298</v>
      </c>
      <c r="CD6">
        <v>1.92589956861469</v>
      </c>
      <c r="CE6">
        <v>1.8591824934291299</v>
      </c>
    </row>
    <row r="7" spans="1:83" hidden="1" x14ac:dyDescent="0.2">
      <c r="A7">
        <v>1617074329.013</v>
      </c>
      <c r="B7">
        <v>8738.1333333333296</v>
      </c>
      <c r="C7">
        <v>9284.2666666666591</v>
      </c>
      <c r="D7">
        <v>6149.1242702251802</v>
      </c>
      <c r="E7">
        <v>0</v>
      </c>
      <c r="F7">
        <v>0</v>
      </c>
      <c r="G7">
        <v>0</v>
      </c>
      <c r="H7">
        <v>8738.1333333333296</v>
      </c>
      <c r="I7">
        <v>9284.2666666666591</v>
      </c>
      <c r="J7">
        <v>6149.1242702251802</v>
      </c>
      <c r="K7">
        <v>273182.04865898599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28.335046007496299</v>
      </c>
      <c r="W7">
        <v>35.447967190129198</v>
      </c>
      <c r="X7">
        <v>35.334695989281002</v>
      </c>
      <c r="Y7">
        <v>35.541237350106996</v>
      </c>
      <c r="Z7">
        <v>68.1642011736363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22.594849441800399</v>
      </c>
      <c r="AN7">
        <v>7568.0666666666602</v>
      </c>
      <c r="AO7">
        <v>5703.1333333333296</v>
      </c>
      <c r="AP7">
        <v>8913.9949958298494</v>
      </c>
      <c r="AQ7">
        <v>34129.864786727703</v>
      </c>
      <c r="AR7">
        <v>0</v>
      </c>
      <c r="AS7">
        <v>0</v>
      </c>
      <c r="AT7">
        <v>0</v>
      </c>
      <c r="AU7">
        <v>8.6732197660454506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22.594849441800399</v>
      </c>
      <c r="BE7">
        <v>12907.666666666601</v>
      </c>
      <c r="BF7">
        <v>10505.9333333333</v>
      </c>
      <c r="BG7">
        <v>16981.251042535401</v>
      </c>
      <c r="BH7">
        <v>17471.4562113596</v>
      </c>
      <c r="BI7">
        <v>0.39701552283944902</v>
      </c>
      <c r="BJ7">
        <v>0.31985388960558597</v>
      </c>
      <c r="BK7">
        <v>0</v>
      </c>
      <c r="BL7">
        <v>5.7333333332401901</v>
      </c>
      <c r="BM7">
        <v>5.3999999999844697</v>
      </c>
      <c r="BN7">
        <v>6.8890742286092097</v>
      </c>
      <c r="BO7">
        <v>2.94889472042439</v>
      </c>
      <c r="BP7">
        <v>3.3333333333333202</v>
      </c>
      <c r="BQ7">
        <v>2.7999999998913401</v>
      </c>
      <c r="BR7">
        <v>4.7873227690440503</v>
      </c>
      <c r="BS7">
        <v>2.0148556686679302</v>
      </c>
      <c r="BT7">
        <v>4.4666666669460602</v>
      </c>
      <c r="BU7">
        <v>2.8000000002793901</v>
      </c>
      <c r="BV7">
        <v>5.58798999169856</v>
      </c>
      <c r="BW7">
        <v>2.8932971578344802</v>
      </c>
      <c r="BX7">
        <v>3.6000000002483401</v>
      </c>
      <c r="BY7">
        <v>4.6666666667442698</v>
      </c>
      <c r="BZ7">
        <v>4.9874895747076797</v>
      </c>
      <c r="CA7">
        <v>2.2706044566850898</v>
      </c>
      <c r="CB7">
        <v>3.26024107103144</v>
      </c>
      <c r="CC7">
        <v>2.3929190943958298</v>
      </c>
      <c r="CD7">
        <v>1.92589956861469</v>
      </c>
      <c r="CE7">
        <v>1.8591824934291299</v>
      </c>
    </row>
    <row r="8" spans="1:83" hidden="1" x14ac:dyDescent="0.2">
      <c r="A8">
        <v>1617074334.013</v>
      </c>
      <c r="B8">
        <v>8738.1333333333296</v>
      </c>
      <c r="C8">
        <v>9284.2666666666591</v>
      </c>
      <c r="D8">
        <v>6149.1242702251802</v>
      </c>
      <c r="E8">
        <v>0</v>
      </c>
      <c r="F8">
        <v>0</v>
      </c>
      <c r="G8">
        <v>0</v>
      </c>
      <c r="H8">
        <v>8738.1333333333296</v>
      </c>
      <c r="I8">
        <v>9284.2666666666591</v>
      </c>
      <c r="J8">
        <v>6149.1242702251802</v>
      </c>
      <c r="K8">
        <v>273182.04865898599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28.335046007496299</v>
      </c>
      <c r="W8">
        <v>35.447967190129198</v>
      </c>
      <c r="X8">
        <v>35.334695989281002</v>
      </c>
      <c r="Y8">
        <v>34.337093052801698</v>
      </c>
      <c r="Z8">
        <v>68.1642011736363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22.594849441800399</v>
      </c>
      <c r="AN8">
        <v>7568.0666666666602</v>
      </c>
      <c r="AO8">
        <v>5703.1333333333296</v>
      </c>
      <c r="AP8">
        <v>8913.9949958298494</v>
      </c>
      <c r="AQ8">
        <v>34129.864786727703</v>
      </c>
      <c r="AR8">
        <v>0</v>
      </c>
      <c r="AS8">
        <v>0</v>
      </c>
      <c r="AT8">
        <v>0</v>
      </c>
      <c r="AU8">
        <v>8.6732197660454506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22.594849441800399</v>
      </c>
      <c r="BE8">
        <v>12907.666666666601</v>
      </c>
      <c r="BF8">
        <v>10505.9333333333</v>
      </c>
      <c r="BG8">
        <v>16981.251042535401</v>
      </c>
      <c r="BH8">
        <v>17471.4562113596</v>
      </c>
      <c r="BI8">
        <v>0.39701552283944902</v>
      </c>
      <c r="BJ8">
        <v>0.31985388960558597</v>
      </c>
      <c r="BK8">
        <v>0</v>
      </c>
      <c r="BL8">
        <v>5.7333333332401901</v>
      </c>
      <c r="BM8">
        <v>5.3999999999844697</v>
      </c>
      <c r="BN8">
        <v>6.8890742286092097</v>
      </c>
      <c r="BO8">
        <v>2.94889472042439</v>
      </c>
      <c r="BP8">
        <v>3.3333333333333202</v>
      </c>
      <c r="BQ8">
        <v>2.7999999998913401</v>
      </c>
      <c r="BR8">
        <v>4.7873227690440503</v>
      </c>
      <c r="BS8">
        <v>2.0148556686679302</v>
      </c>
      <c r="BT8">
        <v>4.4666666669460602</v>
      </c>
      <c r="BU8">
        <v>2.8000000002793901</v>
      </c>
      <c r="BV8">
        <v>5.58798999169856</v>
      </c>
      <c r="BW8">
        <v>2.8932971578344802</v>
      </c>
      <c r="BX8">
        <v>3.6000000002483401</v>
      </c>
      <c r="BY8">
        <v>4.6666666667442698</v>
      </c>
      <c r="BZ8">
        <v>4.9874895747076797</v>
      </c>
      <c r="CA8">
        <v>2.2706044566850898</v>
      </c>
      <c r="CB8">
        <v>3.26024107103144</v>
      </c>
      <c r="CC8">
        <v>2.3929190943958298</v>
      </c>
      <c r="CD8">
        <v>1.92589956861469</v>
      </c>
      <c r="CE8">
        <v>1.8591824934291299</v>
      </c>
    </row>
    <row r="9" spans="1:83" hidden="1" x14ac:dyDescent="0.2">
      <c r="A9">
        <v>1617074339.013</v>
      </c>
      <c r="B9">
        <v>8738.1333333333296</v>
      </c>
      <c r="C9">
        <v>9284.2666666666591</v>
      </c>
      <c r="D9">
        <v>6149.1242702251802</v>
      </c>
      <c r="E9">
        <v>0</v>
      </c>
      <c r="F9">
        <v>0</v>
      </c>
      <c r="G9">
        <v>0</v>
      </c>
      <c r="H9">
        <v>8738.1333333333296</v>
      </c>
      <c r="I9">
        <v>9284.2666666666591</v>
      </c>
      <c r="J9">
        <v>6149.1242702251802</v>
      </c>
      <c r="K9">
        <v>273182.04865898599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28.335046007496299</v>
      </c>
      <c r="W9">
        <v>35.447967190129198</v>
      </c>
      <c r="X9">
        <v>35.334695989281002</v>
      </c>
      <c r="Y9">
        <v>34.337093052801698</v>
      </c>
      <c r="Z9">
        <v>68.1642011736363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22.594849441800399</v>
      </c>
      <c r="AN9">
        <v>7568.0666666666602</v>
      </c>
      <c r="AO9">
        <v>5703.1333333333296</v>
      </c>
      <c r="AP9">
        <v>8913.9949958298494</v>
      </c>
      <c r="AQ9">
        <v>34129.864786727703</v>
      </c>
      <c r="AR9">
        <v>0</v>
      </c>
      <c r="AS9">
        <v>0</v>
      </c>
      <c r="AT9">
        <v>0</v>
      </c>
      <c r="AU9">
        <v>8.6732197660454506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22.594849441800399</v>
      </c>
      <c r="BE9">
        <v>12907.666666666601</v>
      </c>
      <c r="BF9">
        <v>10505.9333333333</v>
      </c>
      <c r="BG9">
        <v>16981.251042535401</v>
      </c>
      <c r="BH9">
        <v>17471.4562113596</v>
      </c>
      <c r="BI9">
        <v>0.39701552283944902</v>
      </c>
      <c r="BJ9">
        <v>0.31985388960558597</v>
      </c>
      <c r="BK9">
        <v>0</v>
      </c>
      <c r="BL9">
        <v>5.7333333332401901</v>
      </c>
      <c r="BM9">
        <v>5.3999999999844697</v>
      </c>
      <c r="BN9">
        <v>6.8890742286092097</v>
      </c>
      <c r="BO9">
        <v>2.94889472042439</v>
      </c>
      <c r="BP9">
        <v>3.3333333333333202</v>
      </c>
      <c r="BQ9">
        <v>2.7999999998913401</v>
      </c>
      <c r="BR9">
        <v>4.7873227690440503</v>
      </c>
      <c r="BS9">
        <v>2.0148556686679302</v>
      </c>
      <c r="BT9">
        <v>4.4666666669460602</v>
      </c>
      <c r="BU9">
        <v>2.8000000002793901</v>
      </c>
      <c r="BV9">
        <v>5.58798999169856</v>
      </c>
      <c r="BW9">
        <v>2.8932971578344802</v>
      </c>
      <c r="BX9">
        <v>3.6000000002483401</v>
      </c>
      <c r="BY9">
        <v>4.6666666667442698</v>
      </c>
      <c r="BZ9">
        <v>4.9874895747076797</v>
      </c>
      <c r="CA9">
        <v>2.2706044566850898</v>
      </c>
      <c r="CB9">
        <v>3.26024107103144</v>
      </c>
      <c r="CC9">
        <v>2.3929190943958298</v>
      </c>
      <c r="CD9">
        <v>1.92589956861469</v>
      </c>
      <c r="CE9">
        <v>1.8591824934291299</v>
      </c>
    </row>
    <row r="10" spans="1:83" hidden="1" x14ac:dyDescent="0.2">
      <c r="A10">
        <v>1617074344.013</v>
      </c>
      <c r="B10">
        <v>8738.1333333333296</v>
      </c>
      <c r="C10">
        <v>9284.2666666666591</v>
      </c>
      <c r="D10">
        <v>6149.1242702251802</v>
      </c>
      <c r="E10">
        <v>0</v>
      </c>
      <c r="F10">
        <v>0</v>
      </c>
      <c r="G10">
        <v>0</v>
      </c>
      <c r="H10">
        <v>8738.1333333333296</v>
      </c>
      <c r="I10">
        <v>9284.2666666666591</v>
      </c>
      <c r="J10">
        <v>6149.1242702251802</v>
      </c>
      <c r="K10">
        <v>273182.04865898599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28.335046007496299</v>
      </c>
      <c r="W10">
        <v>35.447967190129198</v>
      </c>
      <c r="X10">
        <v>35.334695989281002</v>
      </c>
      <c r="Y10">
        <v>34.337093052801698</v>
      </c>
      <c r="Z10">
        <v>68.1642011736363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22.594849441800399</v>
      </c>
      <c r="AN10">
        <v>7568.0666666666602</v>
      </c>
      <c r="AO10">
        <v>5703.1333333333296</v>
      </c>
      <c r="AP10">
        <v>8913.9949958298494</v>
      </c>
      <c r="AQ10">
        <v>34129.864786727703</v>
      </c>
      <c r="AR10">
        <v>0</v>
      </c>
      <c r="AS10">
        <v>0</v>
      </c>
      <c r="AT10">
        <v>0</v>
      </c>
      <c r="AU10">
        <v>8.6732197660454506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22.594849441800399</v>
      </c>
      <c r="BE10">
        <v>12907.666666666601</v>
      </c>
      <c r="BF10">
        <v>10505.9333333333</v>
      </c>
      <c r="BG10">
        <v>16981.251042535401</v>
      </c>
      <c r="BH10">
        <v>17471.4562113596</v>
      </c>
      <c r="BI10">
        <v>0.39701552283944902</v>
      </c>
      <c r="BJ10">
        <v>0.31985388960558597</v>
      </c>
      <c r="BK10">
        <v>0</v>
      </c>
      <c r="BL10">
        <v>5.7333333332401901</v>
      </c>
      <c r="BM10">
        <v>5.3999999999844697</v>
      </c>
      <c r="BN10">
        <v>6.8890742286092097</v>
      </c>
      <c r="BO10">
        <v>2.94889472042439</v>
      </c>
      <c r="BP10">
        <v>3.3333333333333202</v>
      </c>
      <c r="BQ10">
        <v>2.7999999998913401</v>
      </c>
      <c r="BR10">
        <v>4.7873227690440503</v>
      </c>
      <c r="BS10">
        <v>2.0148556686679302</v>
      </c>
      <c r="BT10">
        <v>4.4666666669460602</v>
      </c>
      <c r="BU10">
        <v>2.8000000002793901</v>
      </c>
      <c r="BV10">
        <v>5.58798999169856</v>
      </c>
      <c r="BW10">
        <v>2.8932971578344802</v>
      </c>
      <c r="BX10">
        <v>3.6000000002483401</v>
      </c>
      <c r="BY10">
        <v>4.6666666667442698</v>
      </c>
      <c r="BZ10">
        <v>4.9874895747076797</v>
      </c>
      <c r="CA10">
        <v>2.2706044566850898</v>
      </c>
      <c r="CB10">
        <v>3.26024107103144</v>
      </c>
      <c r="CC10">
        <v>2.3929190943958298</v>
      </c>
      <c r="CD10">
        <v>1.92589956861469</v>
      </c>
      <c r="CE10">
        <v>1.8591824934291299</v>
      </c>
    </row>
    <row r="11" spans="1:83" hidden="1" x14ac:dyDescent="0.2">
      <c r="A11">
        <v>1617074349.013</v>
      </c>
      <c r="B11">
        <v>8738.1333333333296</v>
      </c>
      <c r="C11">
        <v>9284.2666666666591</v>
      </c>
      <c r="D11">
        <v>6149.1242702251802</v>
      </c>
      <c r="E11">
        <v>0</v>
      </c>
      <c r="F11">
        <v>0</v>
      </c>
      <c r="G11">
        <v>0</v>
      </c>
      <c r="H11">
        <v>8738.1333333333296</v>
      </c>
      <c r="I11">
        <v>9284.2666666666591</v>
      </c>
      <c r="J11">
        <v>6149.1242702251802</v>
      </c>
      <c r="K11">
        <v>273182.04865898599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28.335046007496299</v>
      </c>
      <c r="W11">
        <v>35.447967190129198</v>
      </c>
      <c r="X11">
        <v>35.334695989281002</v>
      </c>
      <c r="Y11">
        <v>34.337093052801698</v>
      </c>
      <c r="Z11">
        <v>68.1642011736363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22.594849441800399</v>
      </c>
      <c r="AN11">
        <v>7568.0666666666602</v>
      </c>
      <c r="AO11">
        <v>5703.1333333333296</v>
      </c>
      <c r="AP11">
        <v>8913.9949958298494</v>
      </c>
      <c r="AQ11">
        <v>34129.864786727703</v>
      </c>
      <c r="AR11">
        <v>0</v>
      </c>
      <c r="AS11">
        <v>0</v>
      </c>
      <c r="AT11">
        <v>0</v>
      </c>
      <c r="AU11">
        <v>8.6732197660454506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22.594849441800399</v>
      </c>
      <c r="BE11">
        <v>12907.666666666601</v>
      </c>
      <c r="BF11">
        <v>10505.9333333333</v>
      </c>
      <c r="BG11">
        <v>16981.251042535401</v>
      </c>
      <c r="BH11">
        <v>17471.4562113596</v>
      </c>
      <c r="BI11">
        <v>0.39701552283944902</v>
      </c>
      <c r="BJ11">
        <v>0.31985388960558597</v>
      </c>
      <c r="BK11">
        <v>0</v>
      </c>
      <c r="BL11">
        <v>5.7333333332401901</v>
      </c>
      <c r="BM11">
        <v>5.3999999999844697</v>
      </c>
      <c r="BN11">
        <v>6.8890742286092097</v>
      </c>
      <c r="BO11">
        <v>2.94889472042439</v>
      </c>
      <c r="BP11">
        <v>3.3333333333333202</v>
      </c>
      <c r="BQ11">
        <v>2.7999999998913401</v>
      </c>
      <c r="BR11">
        <v>4.7873227690440503</v>
      </c>
      <c r="BS11">
        <v>2.0148556686679302</v>
      </c>
      <c r="BT11">
        <v>4.4666666669460602</v>
      </c>
      <c r="BU11">
        <v>2.8000000002793901</v>
      </c>
      <c r="BV11">
        <v>5.58798999169856</v>
      </c>
      <c r="BW11">
        <v>2.8932971578344802</v>
      </c>
      <c r="BX11">
        <v>3.6000000002483401</v>
      </c>
      <c r="BY11">
        <v>4.6666666667442698</v>
      </c>
      <c r="BZ11">
        <v>4.9874895747076797</v>
      </c>
      <c r="CA11">
        <v>2.2706044566850898</v>
      </c>
      <c r="CB11">
        <v>3.26024107103144</v>
      </c>
      <c r="CC11">
        <v>2.3929190943958298</v>
      </c>
      <c r="CD11">
        <v>1.92589956861469</v>
      </c>
      <c r="CE11">
        <v>1.8591824934291299</v>
      </c>
    </row>
    <row r="12" spans="1:83" hidden="1" x14ac:dyDescent="0.2">
      <c r="A12">
        <v>1617074354.013</v>
      </c>
      <c r="B12">
        <v>8738.1333333333296</v>
      </c>
      <c r="C12">
        <v>9284.2666666666591</v>
      </c>
      <c r="D12">
        <v>6149.1242702251802</v>
      </c>
      <c r="E12">
        <v>0</v>
      </c>
      <c r="F12">
        <v>0</v>
      </c>
      <c r="G12">
        <v>0</v>
      </c>
      <c r="H12">
        <v>8738.1333333333296</v>
      </c>
      <c r="I12">
        <v>9284.2666666666591</v>
      </c>
      <c r="J12">
        <v>6149.1242702251802</v>
      </c>
      <c r="K12">
        <v>9975.2460383652997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28.335046007496299</v>
      </c>
      <c r="W12">
        <v>35.447967190129198</v>
      </c>
      <c r="X12">
        <v>35.334695989281002</v>
      </c>
      <c r="Y12">
        <v>34.337093052801698</v>
      </c>
      <c r="Z12">
        <v>68.083905162415405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9.8748957464553797</v>
      </c>
      <c r="AN12">
        <v>7568.0666666666602</v>
      </c>
      <c r="AO12">
        <v>5703.1333333333296</v>
      </c>
      <c r="AP12">
        <v>8913.9949958298494</v>
      </c>
      <c r="AQ12">
        <v>10684.0700583819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9.8748957464553797</v>
      </c>
      <c r="BE12">
        <v>12907.666666666601</v>
      </c>
      <c r="BF12">
        <v>10505.9333333333</v>
      </c>
      <c r="BG12">
        <v>16981.251042535401</v>
      </c>
      <c r="BH12">
        <v>16604.437030859001</v>
      </c>
      <c r="BI12">
        <v>0.26241201000840197</v>
      </c>
      <c r="BJ12">
        <v>0.49874895746451697</v>
      </c>
      <c r="BK12">
        <v>0</v>
      </c>
      <c r="BL12">
        <v>5.7333333332401901</v>
      </c>
      <c r="BM12">
        <v>5.3999999999844697</v>
      </c>
      <c r="BN12">
        <v>6.8890742286092097</v>
      </c>
      <c r="BO12">
        <v>0.95079232693134896</v>
      </c>
      <c r="BP12">
        <v>3.3333333333333202</v>
      </c>
      <c r="BQ12">
        <v>2.7999999998913401</v>
      </c>
      <c r="BR12">
        <v>4.7873227690440503</v>
      </c>
      <c r="BS12">
        <v>1.0842368641698901</v>
      </c>
      <c r="BT12">
        <v>4.4666666669460602</v>
      </c>
      <c r="BU12">
        <v>2.8000000002793901</v>
      </c>
      <c r="BV12">
        <v>5.58798999169856</v>
      </c>
      <c r="BW12">
        <v>1.85154295251476</v>
      </c>
      <c r="BX12">
        <v>3.6000000002483401</v>
      </c>
      <c r="BY12">
        <v>4.6666666667442698</v>
      </c>
      <c r="BZ12">
        <v>4.9874895747076797</v>
      </c>
      <c r="CA12">
        <v>1.01751459555062</v>
      </c>
      <c r="CB12">
        <v>0.91743119262172002</v>
      </c>
      <c r="CC12">
        <v>0.75062552126772097</v>
      </c>
      <c r="CD12">
        <v>1.9516263552494799</v>
      </c>
      <c r="CE12">
        <v>0.81734778988700896</v>
      </c>
    </row>
    <row r="13" spans="1:83" hidden="1" x14ac:dyDescent="0.2">
      <c r="A13">
        <v>1617074359.013</v>
      </c>
      <c r="B13">
        <v>8738.1333333333296</v>
      </c>
      <c r="C13">
        <v>58485.654552733402</v>
      </c>
      <c r="D13">
        <v>6149.1242702251802</v>
      </c>
      <c r="E13">
        <v>0</v>
      </c>
      <c r="F13">
        <v>0</v>
      </c>
      <c r="G13">
        <v>0</v>
      </c>
      <c r="H13">
        <v>8738.1333333333296</v>
      </c>
      <c r="I13">
        <v>58485.654552733402</v>
      </c>
      <c r="J13">
        <v>6149.1242702251802</v>
      </c>
      <c r="K13">
        <v>9975.2460383652997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28.335046007496299</v>
      </c>
      <c r="W13">
        <v>33.986258468552897</v>
      </c>
      <c r="X13">
        <v>35.334695989281002</v>
      </c>
      <c r="Y13">
        <v>34.337093052801698</v>
      </c>
      <c r="Z13">
        <v>68.083905162415405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0.65240276974630396</v>
      </c>
      <c r="AL13">
        <v>0</v>
      </c>
      <c r="AM13">
        <v>9.8748957464553797</v>
      </c>
      <c r="AN13">
        <v>7568.0666666666602</v>
      </c>
      <c r="AO13">
        <v>27260.553356167398</v>
      </c>
      <c r="AP13">
        <v>8913.9949958298494</v>
      </c>
      <c r="AQ13">
        <v>10684.0700583819</v>
      </c>
      <c r="AR13">
        <v>0</v>
      </c>
      <c r="AS13">
        <v>0.96377681894340395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0.65240276974630396</v>
      </c>
      <c r="BC13">
        <v>0</v>
      </c>
      <c r="BD13">
        <v>9.8748957464553797</v>
      </c>
      <c r="BE13">
        <v>12907.666666666601</v>
      </c>
      <c r="BF13">
        <v>22993.779932683799</v>
      </c>
      <c r="BG13">
        <v>16981.251042535401</v>
      </c>
      <c r="BH13">
        <v>16604.437030859001</v>
      </c>
      <c r="BI13">
        <v>0.26241201000840197</v>
      </c>
      <c r="BJ13">
        <v>0.49874895746451697</v>
      </c>
      <c r="BK13">
        <v>0</v>
      </c>
      <c r="BL13">
        <v>5.7333333332401901</v>
      </c>
      <c r="BM13">
        <v>11.1027089542469</v>
      </c>
      <c r="BN13">
        <v>6.8890742286092097</v>
      </c>
      <c r="BO13">
        <v>0.95079232693134896</v>
      </c>
      <c r="BP13">
        <v>3.3333333333333202</v>
      </c>
      <c r="BQ13">
        <v>10.376169506090999</v>
      </c>
      <c r="BR13">
        <v>4.7873227690440503</v>
      </c>
      <c r="BS13">
        <v>1.0842368641698901</v>
      </c>
      <c r="BT13">
        <v>4.4666666669460602</v>
      </c>
      <c r="BU13">
        <v>8.9527452812021409</v>
      </c>
      <c r="BV13">
        <v>5.58798999169856</v>
      </c>
      <c r="BW13">
        <v>1.85154295251476</v>
      </c>
      <c r="BX13">
        <v>3.6000000002483401</v>
      </c>
      <c r="BY13">
        <v>9.9832451106981299</v>
      </c>
      <c r="BZ13">
        <v>4.9874895747076797</v>
      </c>
      <c r="CA13">
        <v>1.01751459555062</v>
      </c>
      <c r="CB13">
        <v>0.91743119262172002</v>
      </c>
      <c r="CC13">
        <v>0.75062552126772097</v>
      </c>
      <c r="CD13">
        <v>1.9516263552494799</v>
      </c>
      <c r="CE13">
        <v>0.81734778988700896</v>
      </c>
    </row>
    <row r="14" spans="1:83" hidden="1" x14ac:dyDescent="0.2">
      <c r="A14">
        <v>1617074364.013</v>
      </c>
      <c r="B14">
        <v>8738.1333333333296</v>
      </c>
      <c r="C14">
        <v>58485.654552733402</v>
      </c>
      <c r="D14">
        <v>6149.1242702251802</v>
      </c>
      <c r="E14">
        <v>0</v>
      </c>
      <c r="F14">
        <v>0</v>
      </c>
      <c r="G14">
        <v>0</v>
      </c>
      <c r="H14">
        <v>8738.1333333333296</v>
      </c>
      <c r="I14">
        <v>58485.654552733402</v>
      </c>
      <c r="J14">
        <v>6149.1242702251802</v>
      </c>
      <c r="K14">
        <v>9975.2460383652997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28.335046007496299</v>
      </c>
      <c r="W14">
        <v>33.986258468552897</v>
      </c>
      <c r="X14">
        <v>35.334695989281002</v>
      </c>
      <c r="Y14">
        <v>34.337093052801698</v>
      </c>
      <c r="Z14">
        <v>68.083905162415405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0.65240276974630396</v>
      </c>
      <c r="AL14">
        <v>0</v>
      </c>
      <c r="AM14">
        <v>9.8748957464553797</v>
      </c>
      <c r="AN14">
        <v>7568.0666666666602</v>
      </c>
      <c r="AO14">
        <v>27260.553356167398</v>
      </c>
      <c r="AP14">
        <v>8913.9949958298494</v>
      </c>
      <c r="AQ14">
        <v>10684.0700583819</v>
      </c>
      <c r="AR14">
        <v>0</v>
      </c>
      <c r="AS14">
        <v>0.96377681894340395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0.65240276974630396</v>
      </c>
      <c r="BC14">
        <v>0</v>
      </c>
      <c r="BD14">
        <v>9.8748957464553797</v>
      </c>
      <c r="BE14">
        <v>12907.666666666601</v>
      </c>
      <c r="BF14">
        <v>22993.779932683799</v>
      </c>
      <c r="BG14">
        <v>16981.251042535401</v>
      </c>
      <c r="BH14">
        <v>16604.437030859001</v>
      </c>
      <c r="BI14">
        <v>0.26241201000840197</v>
      </c>
      <c r="BJ14">
        <v>0.49874895746451697</v>
      </c>
      <c r="BK14">
        <v>0</v>
      </c>
      <c r="BL14">
        <v>5.7333333332401901</v>
      </c>
      <c r="BM14">
        <v>11.1027089542469</v>
      </c>
      <c r="BN14">
        <v>6.8890742286092097</v>
      </c>
      <c r="BO14">
        <v>0.95079232693134896</v>
      </c>
      <c r="BP14">
        <v>3.3333333333333202</v>
      </c>
      <c r="BQ14">
        <v>10.376169506090999</v>
      </c>
      <c r="BR14">
        <v>4.7873227690440503</v>
      </c>
      <c r="BS14">
        <v>1.0842368641698901</v>
      </c>
      <c r="BT14">
        <v>4.4666666669460602</v>
      </c>
      <c r="BU14">
        <v>8.9527452812021409</v>
      </c>
      <c r="BV14">
        <v>5.58798999169856</v>
      </c>
      <c r="BW14">
        <v>1.85154295251476</v>
      </c>
      <c r="BX14">
        <v>3.6000000002483401</v>
      </c>
      <c r="BY14">
        <v>9.9832451106981299</v>
      </c>
      <c r="BZ14">
        <v>4.9874895747076797</v>
      </c>
      <c r="CA14">
        <v>1.01751459555062</v>
      </c>
      <c r="CB14">
        <v>0.91743119262172002</v>
      </c>
      <c r="CC14">
        <v>0.75062552126772097</v>
      </c>
      <c r="CD14">
        <v>1.9516263552494799</v>
      </c>
      <c r="CE14">
        <v>0.81734778988700896</v>
      </c>
    </row>
    <row r="15" spans="1:83" hidden="1" x14ac:dyDescent="0.2">
      <c r="A15">
        <v>1617074369.013</v>
      </c>
      <c r="B15">
        <v>8738.1333333333296</v>
      </c>
      <c r="C15">
        <v>58485.654552733402</v>
      </c>
      <c r="D15">
        <v>6149.1242702251802</v>
      </c>
      <c r="E15">
        <v>0</v>
      </c>
      <c r="F15">
        <v>0</v>
      </c>
      <c r="G15">
        <v>0</v>
      </c>
      <c r="H15">
        <v>8738.1333333333296</v>
      </c>
      <c r="I15">
        <v>58485.654552733402</v>
      </c>
      <c r="J15">
        <v>6149.1242702251802</v>
      </c>
      <c r="K15">
        <v>9975.2460383652997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28.335046007496299</v>
      </c>
      <c r="W15">
        <v>33.986258468552897</v>
      </c>
      <c r="X15">
        <v>35.334695989281002</v>
      </c>
      <c r="Y15">
        <v>34.337093052801698</v>
      </c>
      <c r="Z15">
        <v>68.083905162415405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0.65240276974630396</v>
      </c>
      <c r="AL15">
        <v>0</v>
      </c>
      <c r="AM15">
        <v>9.8748957464553797</v>
      </c>
      <c r="AN15">
        <v>7568.0666666666602</v>
      </c>
      <c r="AO15">
        <v>27260.553356167398</v>
      </c>
      <c r="AP15">
        <v>8913.9949958298494</v>
      </c>
      <c r="AQ15">
        <v>10684.0700583819</v>
      </c>
      <c r="AR15">
        <v>0</v>
      </c>
      <c r="AS15">
        <v>0.96377681894340395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0.65240276974630396</v>
      </c>
      <c r="BC15">
        <v>0</v>
      </c>
      <c r="BD15">
        <v>9.8748957464553797</v>
      </c>
      <c r="BE15">
        <v>12907.666666666601</v>
      </c>
      <c r="BF15">
        <v>22993.779932683799</v>
      </c>
      <c r="BG15">
        <v>16981.251042535401</v>
      </c>
      <c r="BH15">
        <v>16604.437030859001</v>
      </c>
      <c r="BI15">
        <v>0.26241201000840197</v>
      </c>
      <c r="BJ15">
        <v>0.49874895746451697</v>
      </c>
      <c r="BK15">
        <v>0</v>
      </c>
      <c r="BL15">
        <v>5.7333333332401901</v>
      </c>
      <c r="BM15">
        <v>11.1027089542469</v>
      </c>
      <c r="BN15">
        <v>6.8890742286092097</v>
      </c>
      <c r="BO15">
        <v>0.95079232693134896</v>
      </c>
      <c r="BP15">
        <v>3.3333333333333202</v>
      </c>
      <c r="BQ15">
        <v>10.376169506090999</v>
      </c>
      <c r="BR15">
        <v>4.7873227690440503</v>
      </c>
      <c r="BS15">
        <v>1.0842368641698901</v>
      </c>
      <c r="BT15">
        <v>4.4666666669460602</v>
      </c>
      <c r="BU15">
        <v>8.9527452812021409</v>
      </c>
      <c r="BV15">
        <v>5.58798999169856</v>
      </c>
      <c r="BW15">
        <v>1.85154295251476</v>
      </c>
      <c r="BX15">
        <v>3.6000000002483401</v>
      </c>
      <c r="BY15">
        <v>9.9832451106981299</v>
      </c>
      <c r="BZ15">
        <v>4.9874895747076797</v>
      </c>
      <c r="CA15">
        <v>1.01751459555062</v>
      </c>
      <c r="CB15">
        <v>0.91743119262172002</v>
      </c>
      <c r="CC15">
        <v>0.75062552126772097</v>
      </c>
      <c r="CD15">
        <v>1.9516263552494799</v>
      </c>
      <c r="CE15">
        <v>0.81734778988700896</v>
      </c>
    </row>
    <row r="16" spans="1:83" hidden="1" x14ac:dyDescent="0.2">
      <c r="A16">
        <v>1617074374.013</v>
      </c>
      <c r="B16">
        <v>8738.1333333333296</v>
      </c>
      <c r="C16">
        <v>58485.654552733402</v>
      </c>
      <c r="D16">
        <v>6149.1242702251802</v>
      </c>
      <c r="E16">
        <v>0</v>
      </c>
      <c r="F16">
        <v>0</v>
      </c>
      <c r="G16">
        <v>0</v>
      </c>
      <c r="H16">
        <v>8738.1333333333296</v>
      </c>
      <c r="I16">
        <v>58485.654552733402</v>
      </c>
      <c r="J16">
        <v>6149.1242702251802</v>
      </c>
      <c r="K16">
        <v>9975.2460383652997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28.335046007496299</v>
      </c>
      <c r="W16">
        <v>33.986258468552897</v>
      </c>
      <c r="X16">
        <v>35.334695989281002</v>
      </c>
      <c r="Y16">
        <v>34.337093052801698</v>
      </c>
      <c r="Z16">
        <v>68.083905162415405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0.65240276974630396</v>
      </c>
      <c r="AL16">
        <v>0</v>
      </c>
      <c r="AM16">
        <v>9.8748957464553797</v>
      </c>
      <c r="AN16">
        <v>7568.0666666666602</v>
      </c>
      <c r="AO16">
        <v>27260.553356167398</v>
      </c>
      <c r="AP16">
        <v>8913.9949958298494</v>
      </c>
      <c r="AQ16">
        <v>10684.0700583819</v>
      </c>
      <c r="AR16">
        <v>0</v>
      </c>
      <c r="AS16">
        <v>0.96377681894340395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0.65240276974630396</v>
      </c>
      <c r="BC16">
        <v>0</v>
      </c>
      <c r="BD16">
        <v>9.8748957464553797</v>
      </c>
      <c r="BE16">
        <v>12907.666666666601</v>
      </c>
      <c r="BF16">
        <v>22993.779932683799</v>
      </c>
      <c r="BG16">
        <v>16981.251042535401</v>
      </c>
      <c r="BH16">
        <v>16604.437030859001</v>
      </c>
      <c r="BI16">
        <v>0.26241201000840197</v>
      </c>
      <c r="BJ16">
        <v>0.49874895746451697</v>
      </c>
      <c r="BK16">
        <v>0</v>
      </c>
      <c r="BL16">
        <v>5.7333333332401901</v>
      </c>
      <c r="BM16">
        <v>11.1027089542469</v>
      </c>
      <c r="BN16">
        <v>6.8890742286092097</v>
      </c>
      <c r="BO16">
        <v>0.95079232693134896</v>
      </c>
      <c r="BP16">
        <v>3.3333333333333202</v>
      </c>
      <c r="BQ16">
        <v>10.376169506090999</v>
      </c>
      <c r="BR16">
        <v>4.7873227690440503</v>
      </c>
      <c r="BS16">
        <v>1.0842368641698901</v>
      </c>
      <c r="BT16">
        <v>4.4666666669460602</v>
      </c>
      <c r="BU16">
        <v>8.9527452812021409</v>
      </c>
      <c r="BV16">
        <v>5.58798999169856</v>
      </c>
      <c r="BW16">
        <v>1.85154295251476</v>
      </c>
      <c r="BX16">
        <v>3.6000000002483401</v>
      </c>
      <c r="BY16">
        <v>9.9832451106981299</v>
      </c>
      <c r="BZ16">
        <v>4.9874895747076797</v>
      </c>
      <c r="CA16">
        <v>1.01751459555062</v>
      </c>
      <c r="CB16">
        <v>0.91743119262172002</v>
      </c>
      <c r="CC16">
        <v>0.75062552126772097</v>
      </c>
      <c r="CD16">
        <v>1.9516263552494799</v>
      </c>
      <c r="CE16">
        <v>0.81734778988700896</v>
      </c>
    </row>
    <row r="17" spans="1:83" hidden="1" x14ac:dyDescent="0.2">
      <c r="A17">
        <v>1617074379.013</v>
      </c>
      <c r="B17">
        <v>8738.1333333333296</v>
      </c>
      <c r="C17">
        <v>58485.654552733402</v>
      </c>
      <c r="D17">
        <v>6149.1242702251802</v>
      </c>
      <c r="E17">
        <v>0</v>
      </c>
      <c r="F17">
        <v>0</v>
      </c>
      <c r="G17">
        <v>0</v>
      </c>
      <c r="H17">
        <v>8738.1333333333296</v>
      </c>
      <c r="I17">
        <v>58485.654552733402</v>
      </c>
      <c r="J17">
        <v>6149.1242702251802</v>
      </c>
      <c r="K17">
        <v>9975.2460383652997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28.335046007496299</v>
      </c>
      <c r="W17">
        <v>33.986258468552897</v>
      </c>
      <c r="X17">
        <v>35.334695989281002</v>
      </c>
      <c r="Y17">
        <v>34.337093052801698</v>
      </c>
      <c r="Z17">
        <v>68.083905162415405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0.65240276974630396</v>
      </c>
      <c r="AL17">
        <v>0</v>
      </c>
      <c r="AM17">
        <v>9.8748957464553797</v>
      </c>
      <c r="AN17">
        <v>7568.0666666666602</v>
      </c>
      <c r="AO17">
        <v>27260.553356167398</v>
      </c>
      <c r="AP17">
        <v>8913.9949958298494</v>
      </c>
      <c r="AQ17">
        <v>10684.0700583819</v>
      </c>
      <c r="AR17">
        <v>0</v>
      </c>
      <c r="AS17">
        <v>0.96377681894340395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0.65240276974630396</v>
      </c>
      <c r="BC17">
        <v>0</v>
      </c>
      <c r="BD17">
        <v>9.8748957464553797</v>
      </c>
      <c r="BE17">
        <v>12907.666666666601</v>
      </c>
      <c r="BF17">
        <v>22993.779932683799</v>
      </c>
      <c r="BG17">
        <v>16981.251042535401</v>
      </c>
      <c r="BH17">
        <v>16604.437030859001</v>
      </c>
      <c r="BI17">
        <v>0.26241201000840197</v>
      </c>
      <c r="BJ17">
        <v>0.49874895746451697</v>
      </c>
      <c r="BK17">
        <v>0</v>
      </c>
      <c r="BL17">
        <v>5.7333333332401901</v>
      </c>
      <c r="BM17">
        <v>11.1027089542469</v>
      </c>
      <c r="BN17">
        <v>6.8890742286092097</v>
      </c>
      <c r="BO17">
        <v>0.95079232693134896</v>
      </c>
      <c r="BP17">
        <v>3.3333333333333202</v>
      </c>
      <c r="BQ17">
        <v>10.376169506090999</v>
      </c>
      <c r="BR17">
        <v>4.7873227690440503</v>
      </c>
      <c r="BS17">
        <v>1.0842368641698901</v>
      </c>
      <c r="BT17">
        <v>4.4666666669460602</v>
      </c>
      <c r="BU17">
        <v>8.9527452812021409</v>
      </c>
      <c r="BV17">
        <v>5.58798999169856</v>
      </c>
      <c r="BW17">
        <v>1.85154295251476</v>
      </c>
      <c r="BX17">
        <v>3.6000000002483401</v>
      </c>
      <c r="BY17">
        <v>9.9832451106981299</v>
      </c>
      <c r="BZ17">
        <v>4.9874895747076797</v>
      </c>
      <c r="CA17">
        <v>1.01751459555062</v>
      </c>
      <c r="CB17">
        <v>0.91743119262172002</v>
      </c>
      <c r="CC17">
        <v>0.75062552126772097</v>
      </c>
      <c r="CD17">
        <v>1.9516263552494799</v>
      </c>
      <c r="CE17">
        <v>0.81734778988700896</v>
      </c>
    </row>
    <row r="18" spans="1:83" hidden="1" x14ac:dyDescent="0.2">
      <c r="A18">
        <v>1617074384.013</v>
      </c>
      <c r="B18">
        <v>8738.1333333333296</v>
      </c>
      <c r="C18">
        <v>58485.654552733402</v>
      </c>
      <c r="D18">
        <v>6149.1242702251802</v>
      </c>
      <c r="E18">
        <v>0</v>
      </c>
      <c r="F18">
        <v>0</v>
      </c>
      <c r="G18">
        <v>0</v>
      </c>
      <c r="H18">
        <v>8738.1333333333296</v>
      </c>
      <c r="I18">
        <v>58485.654552733402</v>
      </c>
      <c r="J18">
        <v>6149.1242702251802</v>
      </c>
      <c r="K18">
        <v>9975.2460383652997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28.335046007496299</v>
      </c>
      <c r="W18">
        <v>33.986258468552897</v>
      </c>
      <c r="X18">
        <v>35.334695989281002</v>
      </c>
      <c r="Y18">
        <v>34.337093052801698</v>
      </c>
      <c r="Z18">
        <v>68.083905162415405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0.65240276974630396</v>
      </c>
      <c r="AL18">
        <v>0</v>
      </c>
      <c r="AM18">
        <v>9.8748957464553797</v>
      </c>
      <c r="AN18">
        <v>7568.0666666666602</v>
      </c>
      <c r="AO18">
        <v>27260.553356167398</v>
      </c>
      <c r="AP18">
        <v>8913.9949958298494</v>
      </c>
      <c r="AQ18">
        <v>10684.0700583819</v>
      </c>
      <c r="AR18">
        <v>0</v>
      </c>
      <c r="AS18">
        <v>0.96377681894340395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0.65240276974630396</v>
      </c>
      <c r="BC18">
        <v>0</v>
      </c>
      <c r="BD18">
        <v>9.8748957464553797</v>
      </c>
      <c r="BE18">
        <v>12907.666666666601</v>
      </c>
      <c r="BF18">
        <v>22993.779932683799</v>
      </c>
      <c r="BG18">
        <v>16981.251042535401</v>
      </c>
      <c r="BH18">
        <v>16604.437030859001</v>
      </c>
      <c r="BI18">
        <v>0.26241201000840197</v>
      </c>
      <c r="BJ18">
        <v>0.49874895746451697</v>
      </c>
      <c r="BK18">
        <v>0</v>
      </c>
      <c r="BL18">
        <v>5.7333333332401901</v>
      </c>
      <c r="BM18">
        <v>11.1027089542469</v>
      </c>
      <c r="BN18">
        <v>6.8890742286092097</v>
      </c>
      <c r="BO18">
        <v>0.95079232693134896</v>
      </c>
      <c r="BP18">
        <v>3.3333333333333202</v>
      </c>
      <c r="BQ18">
        <v>10.376169506090999</v>
      </c>
      <c r="BR18">
        <v>4.7873227690440503</v>
      </c>
      <c r="BS18">
        <v>1.0842368641698901</v>
      </c>
      <c r="BT18">
        <v>4.4666666669460602</v>
      </c>
      <c r="BU18">
        <v>8.9527452812021409</v>
      </c>
      <c r="BV18">
        <v>5.58798999169856</v>
      </c>
      <c r="BW18">
        <v>1.85154295251476</v>
      </c>
      <c r="BX18">
        <v>3.6000000002483401</v>
      </c>
      <c r="BY18">
        <v>9.9832451106981299</v>
      </c>
      <c r="BZ18">
        <v>4.9874895747076797</v>
      </c>
      <c r="CA18">
        <v>1.01751459555062</v>
      </c>
      <c r="CB18">
        <v>0.91743119262172002</v>
      </c>
      <c r="CC18">
        <v>0.75062552126772097</v>
      </c>
      <c r="CD18">
        <v>1.9516263552494799</v>
      </c>
      <c r="CE18">
        <v>0.81734778988700896</v>
      </c>
    </row>
    <row r="19" spans="1:83" hidden="1" x14ac:dyDescent="0.2">
      <c r="A19">
        <v>1617074389.013</v>
      </c>
      <c r="B19">
        <v>8738.1333333333296</v>
      </c>
      <c r="C19">
        <v>58485.654552733402</v>
      </c>
      <c r="D19">
        <v>6149.1242702251802</v>
      </c>
      <c r="E19">
        <v>0</v>
      </c>
      <c r="F19">
        <v>0</v>
      </c>
      <c r="G19">
        <v>0</v>
      </c>
      <c r="H19">
        <v>8738.1333333333296</v>
      </c>
      <c r="I19">
        <v>58485.654552733402</v>
      </c>
      <c r="J19">
        <v>6149.1242702251802</v>
      </c>
      <c r="K19">
        <v>9975.2460383652997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28.335046007496299</v>
      </c>
      <c r="W19">
        <v>33.986258468552897</v>
      </c>
      <c r="X19">
        <v>35.334695989281002</v>
      </c>
      <c r="Y19">
        <v>34.337093052801698</v>
      </c>
      <c r="Z19">
        <v>68.083905162415405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0.65240276974630396</v>
      </c>
      <c r="AL19">
        <v>0</v>
      </c>
      <c r="AM19">
        <v>9.8748957464553797</v>
      </c>
      <c r="AN19">
        <v>7568.0666666666602</v>
      </c>
      <c r="AO19">
        <v>27260.553356167398</v>
      </c>
      <c r="AP19">
        <v>8913.9949958298494</v>
      </c>
      <c r="AQ19">
        <v>10684.0700583819</v>
      </c>
      <c r="AR19">
        <v>0</v>
      </c>
      <c r="AS19">
        <v>0.96377681894340395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0.65240276974630396</v>
      </c>
      <c r="BC19">
        <v>0</v>
      </c>
      <c r="BD19">
        <v>9.8748957464553797</v>
      </c>
      <c r="BE19">
        <v>12907.666666666601</v>
      </c>
      <c r="BF19">
        <v>22993.779932683799</v>
      </c>
      <c r="BG19">
        <v>16981.251042535401</v>
      </c>
      <c r="BH19">
        <v>16604.437030859001</v>
      </c>
      <c r="BI19">
        <v>0.26241201000840197</v>
      </c>
      <c r="BJ19">
        <v>0.49874895746451697</v>
      </c>
      <c r="BK19">
        <v>0</v>
      </c>
      <c r="BL19">
        <v>5.7333333332401901</v>
      </c>
      <c r="BM19">
        <v>11.1027089542469</v>
      </c>
      <c r="BN19">
        <v>6.8890742286092097</v>
      </c>
      <c r="BO19">
        <v>0.95079232693134896</v>
      </c>
      <c r="BP19">
        <v>3.3333333333333202</v>
      </c>
      <c r="BQ19">
        <v>10.376169506090999</v>
      </c>
      <c r="BR19">
        <v>4.7873227690440503</v>
      </c>
      <c r="BS19">
        <v>1.0842368641698901</v>
      </c>
      <c r="BT19">
        <v>4.4666666669460602</v>
      </c>
      <c r="BU19">
        <v>8.9527452812021409</v>
      </c>
      <c r="BV19">
        <v>5.58798999169856</v>
      </c>
      <c r="BW19">
        <v>1.85154295251476</v>
      </c>
      <c r="BX19">
        <v>3.6000000002483401</v>
      </c>
      <c r="BY19">
        <v>9.9832451106981299</v>
      </c>
      <c r="BZ19">
        <v>4.9874895747076797</v>
      </c>
      <c r="CA19">
        <v>1.01751459555062</v>
      </c>
      <c r="CB19">
        <v>0.91743119262172002</v>
      </c>
      <c r="CC19">
        <v>0.75062552126772097</v>
      </c>
      <c r="CD19">
        <v>1.9516263552494799</v>
      </c>
      <c r="CE19">
        <v>0.81734778988700896</v>
      </c>
    </row>
    <row r="20" spans="1:83" hidden="1" x14ac:dyDescent="0.2">
      <c r="A20">
        <v>1617074394.013</v>
      </c>
      <c r="B20">
        <v>8738.1333333333296</v>
      </c>
      <c r="C20">
        <v>58485.654552733402</v>
      </c>
      <c r="D20">
        <v>6149.1242702251802</v>
      </c>
      <c r="E20">
        <v>0</v>
      </c>
      <c r="F20">
        <v>0</v>
      </c>
      <c r="G20">
        <v>0</v>
      </c>
      <c r="H20">
        <v>8738.1333333333296</v>
      </c>
      <c r="I20">
        <v>58485.654552733402</v>
      </c>
      <c r="J20">
        <v>6149.1242702251802</v>
      </c>
      <c r="K20">
        <v>9975.2460383652997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28.335046007496299</v>
      </c>
      <c r="W20">
        <v>33.986258468552897</v>
      </c>
      <c r="X20">
        <v>35.334695989281002</v>
      </c>
      <c r="Y20">
        <v>34.337093052801698</v>
      </c>
      <c r="Z20">
        <v>68.083905162415405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0.65240276974630396</v>
      </c>
      <c r="AL20">
        <v>0</v>
      </c>
      <c r="AM20">
        <v>9.8748957464553797</v>
      </c>
      <c r="AN20">
        <v>7568.0666666666602</v>
      </c>
      <c r="AO20">
        <v>27260.553356167398</v>
      </c>
      <c r="AP20">
        <v>8913.9949958298494</v>
      </c>
      <c r="AQ20">
        <v>10684.0700583819</v>
      </c>
      <c r="AR20">
        <v>0</v>
      </c>
      <c r="AS20">
        <v>0.96377681894340395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0.65240276974630396</v>
      </c>
      <c r="BC20">
        <v>0</v>
      </c>
      <c r="BD20">
        <v>9.8748957464553797</v>
      </c>
      <c r="BE20">
        <v>12907.666666666601</v>
      </c>
      <c r="BF20">
        <v>22993.779932683799</v>
      </c>
      <c r="BG20">
        <v>16981.251042535401</v>
      </c>
      <c r="BH20">
        <v>16604.437030859001</v>
      </c>
      <c r="BI20">
        <v>0.26241201000840197</v>
      </c>
      <c r="BJ20">
        <v>0.49874895746451697</v>
      </c>
      <c r="BK20">
        <v>0</v>
      </c>
      <c r="BL20">
        <v>5.7333333332401901</v>
      </c>
      <c r="BM20">
        <v>11.1027089542469</v>
      </c>
      <c r="BN20">
        <v>6.8890742286092097</v>
      </c>
      <c r="BO20">
        <v>0.95079232693134896</v>
      </c>
      <c r="BP20">
        <v>3.3333333333333202</v>
      </c>
      <c r="BQ20">
        <v>10.376169506090999</v>
      </c>
      <c r="BR20">
        <v>4.7873227690440503</v>
      </c>
      <c r="BS20">
        <v>1.0842368641698901</v>
      </c>
      <c r="BT20">
        <v>4.4666666669460602</v>
      </c>
      <c r="BU20">
        <v>8.9527452812021409</v>
      </c>
      <c r="BV20">
        <v>5.58798999169856</v>
      </c>
      <c r="BW20">
        <v>1.85154295251476</v>
      </c>
      <c r="BX20">
        <v>3.6000000002483401</v>
      </c>
      <c r="BY20">
        <v>9.9832451106981299</v>
      </c>
      <c r="BZ20">
        <v>4.9874895747076797</v>
      </c>
      <c r="CA20">
        <v>1.01751459555062</v>
      </c>
      <c r="CB20">
        <v>0.91743119262172002</v>
      </c>
      <c r="CC20">
        <v>0.75062552126772097</v>
      </c>
      <c r="CD20">
        <v>1.9516263552494799</v>
      </c>
      <c r="CE20">
        <v>0.81734778988700896</v>
      </c>
    </row>
    <row r="21" spans="1:83" hidden="1" x14ac:dyDescent="0.2">
      <c r="A21">
        <v>1617074399.013</v>
      </c>
      <c r="B21">
        <v>37524.391718616404</v>
      </c>
      <c r="C21">
        <v>58485.654552733402</v>
      </c>
      <c r="D21">
        <v>6149.1242702251802</v>
      </c>
      <c r="E21">
        <v>0</v>
      </c>
      <c r="F21">
        <v>0</v>
      </c>
      <c r="G21">
        <v>0</v>
      </c>
      <c r="H21">
        <v>37524.391718616404</v>
      </c>
      <c r="I21">
        <v>58485.654552733402</v>
      </c>
      <c r="J21">
        <v>6149.1242702251802</v>
      </c>
      <c r="K21">
        <v>68662.798194713003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24.378615621833301</v>
      </c>
      <c r="W21">
        <v>33.986258468552897</v>
      </c>
      <c r="X21">
        <v>35.334695989281002</v>
      </c>
      <c r="Y21">
        <v>34.337093052801698</v>
      </c>
      <c r="Z21">
        <v>67.160206729119594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0.366949523591101</v>
      </c>
      <c r="AK21">
        <v>0.65240276974630396</v>
      </c>
      <c r="AL21">
        <v>0</v>
      </c>
      <c r="AM21">
        <v>0</v>
      </c>
      <c r="AN21">
        <v>22196.876759168499</v>
      </c>
      <c r="AO21">
        <v>27260.553356167398</v>
      </c>
      <c r="AP21">
        <v>8913.9949958298494</v>
      </c>
      <c r="AQ21">
        <v>65494.675292914399</v>
      </c>
      <c r="AR21">
        <v>1.0841690469737</v>
      </c>
      <c r="AS21">
        <v>0.96377681894340395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0.366949523591101</v>
      </c>
      <c r="BB21">
        <v>0.65240276974630396</v>
      </c>
      <c r="BC21">
        <v>0</v>
      </c>
      <c r="BD21">
        <v>0</v>
      </c>
      <c r="BE21">
        <v>22502.162083272498</v>
      </c>
      <c r="BF21">
        <v>22993.779932683799</v>
      </c>
      <c r="BG21">
        <v>16981.251042535401</v>
      </c>
      <c r="BH21">
        <v>108620.667422574</v>
      </c>
      <c r="BI21">
        <v>1.1646479468197199</v>
      </c>
      <c r="BJ21">
        <v>0.22918695391174099</v>
      </c>
      <c r="BK21">
        <v>0</v>
      </c>
      <c r="BL21">
        <v>9.7304171965968003</v>
      </c>
      <c r="BM21">
        <v>11.1027089542469</v>
      </c>
      <c r="BN21">
        <v>6.8890742286092097</v>
      </c>
      <c r="BO21">
        <v>6.7564863602962903</v>
      </c>
      <c r="BP21">
        <v>8.0958238642189695</v>
      </c>
      <c r="BQ21">
        <v>10.376169506090999</v>
      </c>
      <c r="BR21">
        <v>4.7873227690440503</v>
      </c>
      <c r="BS21">
        <v>5.7782520731793596</v>
      </c>
      <c r="BT21">
        <v>8.1250130308711697</v>
      </c>
      <c r="BU21">
        <v>8.9527452812021409</v>
      </c>
      <c r="BV21">
        <v>5.58798999169856</v>
      </c>
      <c r="BW21">
        <v>7.8236510371040797</v>
      </c>
      <c r="BX21">
        <v>7.8039321977211804</v>
      </c>
      <c r="BY21">
        <v>9.9832451106981299</v>
      </c>
      <c r="BZ21">
        <v>4.9874895747076797</v>
      </c>
      <c r="CA21">
        <v>6.4896951910943397</v>
      </c>
      <c r="CB21">
        <v>6.5563929833301202</v>
      </c>
      <c r="CC21">
        <v>5.8449498655445398</v>
      </c>
      <c r="CD21">
        <v>6.5786255807851797</v>
      </c>
      <c r="CE21">
        <v>6.0005780474711603</v>
      </c>
    </row>
    <row r="22" spans="1:83" hidden="1" x14ac:dyDescent="0.2">
      <c r="A22">
        <v>1617074404.013</v>
      </c>
      <c r="B22">
        <v>37524.391718616404</v>
      </c>
      <c r="C22">
        <v>8014.2298114549903</v>
      </c>
      <c r="D22">
        <v>6149.1242702251802</v>
      </c>
      <c r="E22">
        <v>0</v>
      </c>
      <c r="F22">
        <v>0</v>
      </c>
      <c r="G22">
        <v>0</v>
      </c>
      <c r="H22">
        <v>37524.391718616404</v>
      </c>
      <c r="I22">
        <v>8014.2298114549903</v>
      </c>
      <c r="J22">
        <v>6149.1242702251802</v>
      </c>
      <c r="K22">
        <v>68662.798194713003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24.378615621833301</v>
      </c>
      <c r="W22">
        <v>33.333979625470299</v>
      </c>
      <c r="X22">
        <v>35.334695989281002</v>
      </c>
      <c r="Y22">
        <v>34.337093052801698</v>
      </c>
      <c r="Z22">
        <v>67.160206729119594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0.366949523591101</v>
      </c>
      <c r="AK22">
        <v>0</v>
      </c>
      <c r="AL22">
        <v>0</v>
      </c>
      <c r="AM22">
        <v>0</v>
      </c>
      <c r="AN22">
        <v>22196.876759168499</v>
      </c>
      <c r="AO22">
        <v>23881.581287797901</v>
      </c>
      <c r="AP22">
        <v>8913.9949958298494</v>
      </c>
      <c r="AQ22">
        <v>65494.675292914399</v>
      </c>
      <c r="AR22">
        <v>1.0841690469737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0.366949523591101</v>
      </c>
      <c r="BB22">
        <v>0</v>
      </c>
      <c r="BC22">
        <v>0</v>
      </c>
      <c r="BD22">
        <v>0</v>
      </c>
      <c r="BE22">
        <v>22502.162083272498</v>
      </c>
      <c r="BF22">
        <v>35022.6342938456</v>
      </c>
      <c r="BG22">
        <v>16981.251042535401</v>
      </c>
      <c r="BH22">
        <v>108620.667422574</v>
      </c>
      <c r="BI22">
        <v>1.1646479468197199</v>
      </c>
      <c r="BJ22">
        <v>0.22918695391174099</v>
      </c>
      <c r="BK22">
        <v>0</v>
      </c>
      <c r="BL22">
        <v>9.7304171965968003</v>
      </c>
      <c r="BM22">
        <v>14.643365350378</v>
      </c>
      <c r="BN22">
        <v>6.8890742286092097</v>
      </c>
      <c r="BO22">
        <v>6.7564863602962903</v>
      </c>
      <c r="BP22">
        <v>8.0958238642189695</v>
      </c>
      <c r="BQ22">
        <v>10.552294557138501</v>
      </c>
      <c r="BR22">
        <v>4.7873227690440503</v>
      </c>
      <c r="BS22">
        <v>5.7782520731793596</v>
      </c>
      <c r="BT22">
        <v>8.1250130308711697</v>
      </c>
      <c r="BU22">
        <v>10.1743151902719</v>
      </c>
      <c r="BV22">
        <v>5.58798999169856</v>
      </c>
      <c r="BW22">
        <v>7.8236510371040797</v>
      </c>
      <c r="BX22">
        <v>7.8039321977211804</v>
      </c>
      <c r="BY22">
        <v>10.841337602328499</v>
      </c>
      <c r="BZ22">
        <v>4.9874895747076797</v>
      </c>
      <c r="CA22">
        <v>6.4896951910943397</v>
      </c>
      <c r="CB22">
        <v>6.5563929833301202</v>
      </c>
      <c r="CC22">
        <v>5.8449498655445398</v>
      </c>
      <c r="CD22">
        <v>6.5786255807851797</v>
      </c>
      <c r="CE22">
        <v>6.0005780474711603</v>
      </c>
    </row>
    <row r="23" spans="1:83" hidden="1" x14ac:dyDescent="0.2">
      <c r="A23">
        <v>1617074409.013</v>
      </c>
      <c r="B23">
        <v>37524.391718616404</v>
      </c>
      <c r="C23">
        <v>8014.2298114549903</v>
      </c>
      <c r="D23">
        <v>53725.021349274102</v>
      </c>
      <c r="E23">
        <v>0</v>
      </c>
      <c r="F23">
        <v>0</v>
      </c>
      <c r="G23">
        <v>0</v>
      </c>
      <c r="H23">
        <v>37524.391718616404</v>
      </c>
      <c r="I23">
        <v>8014.2298114549903</v>
      </c>
      <c r="J23">
        <v>53725.021349274102</v>
      </c>
      <c r="K23">
        <v>68662.798194713003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24.378615621833301</v>
      </c>
      <c r="W23">
        <v>33.333979625470299</v>
      </c>
      <c r="X23">
        <v>32.984675733124803</v>
      </c>
      <c r="Y23">
        <v>34.337093052801698</v>
      </c>
      <c r="Z23">
        <v>67.160206729119594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0.366949523591101</v>
      </c>
      <c r="AK23">
        <v>0</v>
      </c>
      <c r="AL23">
        <v>0.58710503842869299</v>
      </c>
      <c r="AM23">
        <v>0</v>
      </c>
      <c r="AN23">
        <v>22196.876759168499</v>
      </c>
      <c r="AO23">
        <v>23881.581287797901</v>
      </c>
      <c r="AP23">
        <v>31862.117047395299</v>
      </c>
      <c r="AQ23">
        <v>65494.675292914399</v>
      </c>
      <c r="AR23">
        <v>1.0841690469737</v>
      </c>
      <c r="AS23">
        <v>0</v>
      </c>
      <c r="AT23">
        <v>1.73462852263023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0.366949523591101</v>
      </c>
      <c r="BB23">
        <v>0</v>
      </c>
      <c r="BC23">
        <v>0.58710503842869299</v>
      </c>
      <c r="BD23">
        <v>0</v>
      </c>
      <c r="BE23">
        <v>22502.162083272498</v>
      </c>
      <c r="BF23">
        <v>35022.6342938456</v>
      </c>
      <c r="BG23">
        <v>29690.7090627668</v>
      </c>
      <c r="BH23">
        <v>108620.667422574</v>
      </c>
      <c r="BI23">
        <v>1.1646479468197199</v>
      </c>
      <c r="BJ23">
        <v>0.22918695391174099</v>
      </c>
      <c r="BK23">
        <v>0</v>
      </c>
      <c r="BL23">
        <v>9.7304171965968003</v>
      </c>
      <c r="BM23">
        <v>14.643365350378</v>
      </c>
      <c r="BN23">
        <v>14.215947907760199</v>
      </c>
      <c r="BO23">
        <v>6.7564863602962903</v>
      </c>
      <c r="BP23">
        <v>8.0958238642189695</v>
      </c>
      <c r="BQ23">
        <v>10.552294557138501</v>
      </c>
      <c r="BR23">
        <v>11.3471391972641</v>
      </c>
      <c r="BS23">
        <v>5.7782520731793596</v>
      </c>
      <c r="BT23">
        <v>8.1250130308711697</v>
      </c>
      <c r="BU23">
        <v>10.1743151902719</v>
      </c>
      <c r="BV23">
        <v>11.467228864210799</v>
      </c>
      <c r="BW23">
        <v>7.8236510371040797</v>
      </c>
      <c r="BX23">
        <v>7.8039321977211804</v>
      </c>
      <c r="BY23">
        <v>10.841337602328499</v>
      </c>
      <c r="BZ23">
        <v>13.1151259606909</v>
      </c>
      <c r="CA23">
        <v>6.4896951910943397</v>
      </c>
      <c r="CB23">
        <v>6.5563929833301202</v>
      </c>
      <c r="CC23">
        <v>5.8449498655445398</v>
      </c>
      <c r="CD23">
        <v>6.5786255807851797</v>
      </c>
      <c r="CE23">
        <v>6.0005780474711603</v>
      </c>
    </row>
    <row r="24" spans="1:83" hidden="1" x14ac:dyDescent="0.2">
      <c r="A24">
        <v>1617074414.013</v>
      </c>
      <c r="B24">
        <v>37524.391718616404</v>
      </c>
      <c r="C24">
        <v>8014.2298114549903</v>
      </c>
      <c r="D24">
        <v>53725.021349274102</v>
      </c>
      <c r="E24">
        <v>0</v>
      </c>
      <c r="F24">
        <v>0</v>
      </c>
      <c r="G24">
        <v>0</v>
      </c>
      <c r="H24">
        <v>37524.391718616404</v>
      </c>
      <c r="I24">
        <v>8014.2298114549903</v>
      </c>
      <c r="J24">
        <v>53725.021349274102</v>
      </c>
      <c r="K24">
        <v>68662.798194713003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24.378615621833301</v>
      </c>
      <c r="W24">
        <v>33.333979625470299</v>
      </c>
      <c r="X24">
        <v>32.984675733124803</v>
      </c>
      <c r="Y24">
        <v>34.337093052801698</v>
      </c>
      <c r="Z24">
        <v>67.160206729119594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0.366949523591101</v>
      </c>
      <c r="AK24">
        <v>0</v>
      </c>
      <c r="AL24">
        <v>0.58710503842869299</v>
      </c>
      <c r="AM24">
        <v>0</v>
      </c>
      <c r="AN24">
        <v>22196.876759168499</v>
      </c>
      <c r="AO24">
        <v>23881.581287797901</v>
      </c>
      <c r="AP24">
        <v>31862.117047395299</v>
      </c>
      <c r="AQ24">
        <v>65494.675292914399</v>
      </c>
      <c r="AR24">
        <v>1.0841690469737</v>
      </c>
      <c r="AS24">
        <v>0</v>
      </c>
      <c r="AT24">
        <v>1.73462852263023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0.366949523591101</v>
      </c>
      <c r="BB24">
        <v>0</v>
      </c>
      <c r="BC24">
        <v>0.58710503842869299</v>
      </c>
      <c r="BD24">
        <v>0</v>
      </c>
      <c r="BE24">
        <v>22502.162083272498</v>
      </c>
      <c r="BF24">
        <v>35022.6342938456</v>
      </c>
      <c r="BG24">
        <v>29690.7090627668</v>
      </c>
      <c r="BH24">
        <v>108620.667422574</v>
      </c>
      <c r="BI24">
        <v>1.1646479468197199</v>
      </c>
      <c r="BJ24">
        <v>0.22918695391174099</v>
      </c>
      <c r="BK24">
        <v>0</v>
      </c>
      <c r="BL24">
        <v>9.7304171965968003</v>
      </c>
      <c r="BM24">
        <v>14.643365350378</v>
      </c>
      <c r="BN24">
        <v>14.215947907760199</v>
      </c>
      <c r="BO24">
        <v>6.7564863602962903</v>
      </c>
      <c r="BP24">
        <v>8.0958238642189695</v>
      </c>
      <c r="BQ24">
        <v>10.552294557138501</v>
      </c>
      <c r="BR24">
        <v>11.3471391972641</v>
      </c>
      <c r="BS24">
        <v>5.7782520731793596</v>
      </c>
      <c r="BT24">
        <v>8.1250130308711697</v>
      </c>
      <c r="BU24">
        <v>10.1743151902719</v>
      </c>
      <c r="BV24">
        <v>11.467228864210799</v>
      </c>
      <c r="BW24">
        <v>7.8236510371040797</v>
      </c>
      <c r="BX24">
        <v>7.8039321977211804</v>
      </c>
      <c r="BY24">
        <v>10.841337602328499</v>
      </c>
      <c r="BZ24">
        <v>13.1151259606909</v>
      </c>
      <c r="CA24">
        <v>6.4896951910943397</v>
      </c>
      <c r="CB24">
        <v>6.5563929833301202</v>
      </c>
      <c r="CC24">
        <v>5.8449498655445398</v>
      </c>
      <c r="CD24">
        <v>6.5786255807851797</v>
      </c>
      <c r="CE24">
        <v>6.0005780474711603</v>
      </c>
    </row>
    <row r="25" spans="1:83" hidden="1" x14ac:dyDescent="0.2">
      <c r="A25">
        <v>1617074419.013</v>
      </c>
      <c r="B25">
        <v>37524.391718616404</v>
      </c>
      <c r="C25">
        <v>8014.2298114549903</v>
      </c>
      <c r="D25">
        <v>53725.021349274102</v>
      </c>
      <c r="E25">
        <v>0</v>
      </c>
      <c r="F25">
        <v>0</v>
      </c>
      <c r="G25">
        <v>0</v>
      </c>
      <c r="H25">
        <v>37524.391718616404</v>
      </c>
      <c r="I25">
        <v>8014.2298114549903</v>
      </c>
      <c r="J25">
        <v>53725.021349274102</v>
      </c>
      <c r="K25">
        <v>68662.798194713003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24.378615621833301</v>
      </c>
      <c r="W25">
        <v>33.333979625470299</v>
      </c>
      <c r="X25">
        <v>32.984675733124803</v>
      </c>
      <c r="Y25">
        <v>34.337093052801698</v>
      </c>
      <c r="Z25">
        <v>67.160206729119594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0.366949523591101</v>
      </c>
      <c r="AK25">
        <v>0</v>
      </c>
      <c r="AL25">
        <v>0.58710503842869299</v>
      </c>
      <c r="AM25">
        <v>0</v>
      </c>
      <c r="AN25">
        <v>22196.876759168499</v>
      </c>
      <c r="AO25">
        <v>23881.581287797901</v>
      </c>
      <c r="AP25">
        <v>31862.117047395299</v>
      </c>
      <c r="AQ25">
        <v>65494.675292914399</v>
      </c>
      <c r="AR25">
        <v>1.0841690469737</v>
      </c>
      <c r="AS25">
        <v>0</v>
      </c>
      <c r="AT25">
        <v>1.73462852263023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0.366949523591101</v>
      </c>
      <c r="BB25">
        <v>0</v>
      </c>
      <c r="BC25">
        <v>0.58710503842869299</v>
      </c>
      <c r="BD25">
        <v>0</v>
      </c>
      <c r="BE25">
        <v>22502.162083272498</v>
      </c>
      <c r="BF25">
        <v>35022.6342938456</v>
      </c>
      <c r="BG25">
        <v>29690.7090627668</v>
      </c>
      <c r="BH25">
        <v>108620.667422574</v>
      </c>
      <c r="BI25">
        <v>1.1646479468197199</v>
      </c>
      <c r="BJ25">
        <v>0.22918695391174099</v>
      </c>
      <c r="BK25">
        <v>0</v>
      </c>
      <c r="BL25">
        <v>9.7304171965968003</v>
      </c>
      <c r="BM25">
        <v>14.643365350378</v>
      </c>
      <c r="BN25">
        <v>14.215947907760199</v>
      </c>
      <c r="BO25">
        <v>6.7564863602962903</v>
      </c>
      <c r="BP25">
        <v>8.0958238642189695</v>
      </c>
      <c r="BQ25">
        <v>10.552294557138501</v>
      </c>
      <c r="BR25">
        <v>11.3471391972641</v>
      </c>
      <c r="BS25">
        <v>5.7782520731793596</v>
      </c>
      <c r="BT25">
        <v>8.1250130308711697</v>
      </c>
      <c r="BU25">
        <v>10.1743151902719</v>
      </c>
      <c r="BV25">
        <v>11.467228864210799</v>
      </c>
      <c r="BW25">
        <v>7.8236510371040797</v>
      </c>
      <c r="BX25">
        <v>7.8039321977211804</v>
      </c>
      <c r="BY25">
        <v>10.841337602328499</v>
      </c>
      <c r="BZ25">
        <v>13.1151259606909</v>
      </c>
      <c r="CA25">
        <v>6.4896951910943397</v>
      </c>
      <c r="CB25">
        <v>6.5563929833301202</v>
      </c>
      <c r="CC25">
        <v>5.8449498655445398</v>
      </c>
      <c r="CD25">
        <v>6.5786255807851797</v>
      </c>
      <c r="CE25">
        <v>6.0005780474711603</v>
      </c>
    </row>
    <row r="26" spans="1:83" hidden="1" x14ac:dyDescent="0.2">
      <c r="A26">
        <v>1617074424.013</v>
      </c>
      <c r="B26">
        <v>37524.391718616404</v>
      </c>
      <c r="C26">
        <v>8014.2298114549903</v>
      </c>
      <c r="D26">
        <v>53725.021349274102</v>
      </c>
      <c r="E26">
        <v>0</v>
      </c>
      <c r="F26">
        <v>0</v>
      </c>
      <c r="G26">
        <v>0</v>
      </c>
      <c r="H26">
        <v>37524.391718616404</v>
      </c>
      <c r="I26">
        <v>8014.2298114549903</v>
      </c>
      <c r="J26">
        <v>53725.021349274102</v>
      </c>
      <c r="K26">
        <v>68662.798194713003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24.378615621833301</v>
      </c>
      <c r="W26">
        <v>33.333979625470299</v>
      </c>
      <c r="X26">
        <v>32.984675733124803</v>
      </c>
      <c r="Y26">
        <v>34.337093052801698</v>
      </c>
      <c r="Z26">
        <v>67.160206729119594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0.366949523591101</v>
      </c>
      <c r="AK26">
        <v>0</v>
      </c>
      <c r="AL26">
        <v>0.58710503842869299</v>
      </c>
      <c r="AM26">
        <v>0</v>
      </c>
      <c r="AN26">
        <v>22196.876759168499</v>
      </c>
      <c r="AO26">
        <v>23881.581287797901</v>
      </c>
      <c r="AP26">
        <v>31862.117047395299</v>
      </c>
      <c r="AQ26">
        <v>65494.675292914399</v>
      </c>
      <c r="AR26">
        <v>1.0841690469737</v>
      </c>
      <c r="AS26">
        <v>0</v>
      </c>
      <c r="AT26">
        <v>1.73462852263023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0.366949523591101</v>
      </c>
      <c r="BB26">
        <v>0</v>
      </c>
      <c r="BC26">
        <v>0.58710503842869299</v>
      </c>
      <c r="BD26">
        <v>0</v>
      </c>
      <c r="BE26">
        <v>22502.162083272498</v>
      </c>
      <c r="BF26">
        <v>35022.6342938456</v>
      </c>
      <c r="BG26">
        <v>29690.7090627668</v>
      </c>
      <c r="BH26">
        <v>108620.667422574</v>
      </c>
      <c r="BI26">
        <v>1.1646479468197199</v>
      </c>
      <c r="BJ26">
        <v>0.22918695391174099</v>
      </c>
      <c r="BK26">
        <v>0</v>
      </c>
      <c r="BL26">
        <v>9.7304171965968003</v>
      </c>
      <c r="BM26">
        <v>14.643365350378</v>
      </c>
      <c r="BN26">
        <v>14.215947907760199</v>
      </c>
      <c r="BO26">
        <v>6.7564863602962903</v>
      </c>
      <c r="BP26">
        <v>8.0958238642189695</v>
      </c>
      <c r="BQ26">
        <v>10.552294557138501</v>
      </c>
      <c r="BR26">
        <v>11.3471391972641</v>
      </c>
      <c r="BS26">
        <v>5.7782520731793596</v>
      </c>
      <c r="BT26">
        <v>8.1250130308711697</v>
      </c>
      <c r="BU26">
        <v>10.1743151902719</v>
      </c>
      <c r="BV26">
        <v>11.467228864210799</v>
      </c>
      <c r="BW26">
        <v>7.8236510371040797</v>
      </c>
      <c r="BX26">
        <v>7.8039321977211804</v>
      </c>
      <c r="BY26">
        <v>10.841337602328499</v>
      </c>
      <c r="BZ26">
        <v>13.1151259606909</v>
      </c>
      <c r="CA26">
        <v>6.4896951910943397</v>
      </c>
      <c r="CB26">
        <v>6.5563929833301202</v>
      </c>
      <c r="CC26">
        <v>5.8449498655445398</v>
      </c>
      <c r="CD26">
        <v>6.5786255807851797</v>
      </c>
      <c r="CE26">
        <v>6.0005780474711603</v>
      </c>
    </row>
    <row r="27" spans="1:83" hidden="1" x14ac:dyDescent="0.2">
      <c r="A27">
        <v>1617074429.013</v>
      </c>
      <c r="B27">
        <v>37524.391718616404</v>
      </c>
      <c r="C27">
        <v>8014.2298114549903</v>
      </c>
      <c r="D27">
        <v>53725.021349274102</v>
      </c>
      <c r="E27">
        <v>0</v>
      </c>
      <c r="F27">
        <v>0</v>
      </c>
      <c r="G27">
        <v>0</v>
      </c>
      <c r="H27">
        <v>37524.391718616404</v>
      </c>
      <c r="I27">
        <v>8014.2298114549903</v>
      </c>
      <c r="J27">
        <v>53725.021349274102</v>
      </c>
      <c r="K27">
        <v>44679.164720795197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24.378615621833301</v>
      </c>
      <c r="W27">
        <v>33.333979625470299</v>
      </c>
      <c r="X27">
        <v>32.984675733124803</v>
      </c>
      <c r="Y27">
        <v>34.337093052801698</v>
      </c>
      <c r="Z27">
        <v>67.519650327303097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0.366949523591101</v>
      </c>
      <c r="AK27">
        <v>0</v>
      </c>
      <c r="AL27">
        <v>0.58710503842869299</v>
      </c>
      <c r="AM27">
        <v>0</v>
      </c>
      <c r="AN27">
        <v>22196.876759168499</v>
      </c>
      <c r="AO27">
        <v>23881.581287797901</v>
      </c>
      <c r="AP27">
        <v>31862.117047395299</v>
      </c>
      <c r="AQ27">
        <v>27892.187604243099</v>
      </c>
      <c r="AR27">
        <v>1.0841690469737</v>
      </c>
      <c r="AS27">
        <v>0</v>
      </c>
      <c r="AT27">
        <v>1.73462852263023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0.366949523591101</v>
      </c>
      <c r="BB27">
        <v>0</v>
      </c>
      <c r="BC27">
        <v>0.58710503842869299</v>
      </c>
      <c r="BD27">
        <v>0</v>
      </c>
      <c r="BE27">
        <v>22502.162083272498</v>
      </c>
      <c r="BF27">
        <v>35022.6342938456</v>
      </c>
      <c r="BG27">
        <v>29690.7090627668</v>
      </c>
      <c r="BH27">
        <v>128415.80492361001</v>
      </c>
      <c r="BI27">
        <v>0.765981719927744</v>
      </c>
      <c r="BJ27">
        <v>0.25172459803861402</v>
      </c>
      <c r="BK27">
        <v>0</v>
      </c>
      <c r="BL27">
        <v>9.7304171965968003</v>
      </c>
      <c r="BM27">
        <v>14.643365350378</v>
      </c>
      <c r="BN27">
        <v>14.215947907760199</v>
      </c>
      <c r="BO27">
        <v>3.56261258264598</v>
      </c>
      <c r="BP27">
        <v>8.0958238642189695</v>
      </c>
      <c r="BQ27">
        <v>10.552294557138501</v>
      </c>
      <c r="BR27">
        <v>11.3471391972641</v>
      </c>
      <c r="BS27">
        <v>2.0615117753484902</v>
      </c>
      <c r="BT27">
        <v>8.1250130308711697</v>
      </c>
      <c r="BU27">
        <v>10.1743151902719</v>
      </c>
      <c r="BV27">
        <v>11.467228864210799</v>
      </c>
      <c r="BW27">
        <v>3.2623924211088098</v>
      </c>
      <c r="BX27">
        <v>7.8039321977211804</v>
      </c>
      <c r="BY27">
        <v>10.841337602328499</v>
      </c>
      <c r="BZ27">
        <v>13.1151259606909</v>
      </c>
      <c r="CA27">
        <v>2.69530989378242</v>
      </c>
      <c r="CB27">
        <v>2.66195209822865</v>
      </c>
      <c r="CC27">
        <v>2.19494295814602</v>
      </c>
      <c r="CD27">
        <v>2.46180532393526</v>
      </c>
      <c r="CE27">
        <v>2.5618787111790402</v>
      </c>
    </row>
    <row r="28" spans="1:83" hidden="1" x14ac:dyDescent="0.2">
      <c r="A28">
        <v>1617074434.013</v>
      </c>
      <c r="B28">
        <v>37524.391718616404</v>
      </c>
      <c r="C28">
        <v>8014.2298114549903</v>
      </c>
      <c r="D28">
        <v>53725.021349274102</v>
      </c>
      <c r="E28">
        <v>0</v>
      </c>
      <c r="F28">
        <v>0</v>
      </c>
      <c r="G28">
        <v>0</v>
      </c>
      <c r="H28">
        <v>37524.391718616404</v>
      </c>
      <c r="I28">
        <v>8014.2298114549903</v>
      </c>
      <c r="J28">
        <v>53725.021349274102</v>
      </c>
      <c r="K28">
        <v>44679.164720795197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24.378615621833301</v>
      </c>
      <c r="W28">
        <v>33.333979625470299</v>
      </c>
      <c r="X28">
        <v>32.984675733124803</v>
      </c>
      <c r="Y28">
        <v>34.337093052801698</v>
      </c>
      <c r="Z28">
        <v>67.519650327303097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0.366949523591101</v>
      </c>
      <c r="AK28">
        <v>0</v>
      </c>
      <c r="AL28">
        <v>0.58710503842869299</v>
      </c>
      <c r="AM28">
        <v>0</v>
      </c>
      <c r="AN28">
        <v>22196.876759168499</v>
      </c>
      <c r="AO28">
        <v>23881.581287797901</v>
      </c>
      <c r="AP28">
        <v>31862.117047395299</v>
      </c>
      <c r="AQ28">
        <v>27892.187604243099</v>
      </c>
      <c r="AR28">
        <v>1.0841690469737</v>
      </c>
      <c r="AS28">
        <v>0</v>
      </c>
      <c r="AT28">
        <v>1.73462852263023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0.366949523591101</v>
      </c>
      <c r="BB28">
        <v>0</v>
      </c>
      <c r="BC28">
        <v>0.58710503842869299</v>
      </c>
      <c r="BD28">
        <v>0</v>
      </c>
      <c r="BE28">
        <v>22502.162083272498</v>
      </c>
      <c r="BF28">
        <v>35022.6342938456</v>
      </c>
      <c r="BG28">
        <v>29690.7090627668</v>
      </c>
      <c r="BH28">
        <v>128415.80492361001</v>
      </c>
      <c r="BI28">
        <v>0.765981719927744</v>
      </c>
      <c r="BJ28">
        <v>0.25172459803861402</v>
      </c>
      <c r="BK28">
        <v>0</v>
      </c>
      <c r="BL28">
        <v>9.7304171965968003</v>
      </c>
      <c r="BM28">
        <v>14.643365350378</v>
      </c>
      <c r="BN28">
        <v>14.215947907760199</v>
      </c>
      <c r="BO28">
        <v>3.56261258264598</v>
      </c>
      <c r="BP28">
        <v>8.0958238642189695</v>
      </c>
      <c r="BQ28">
        <v>10.552294557138501</v>
      </c>
      <c r="BR28">
        <v>11.3471391972641</v>
      </c>
      <c r="BS28">
        <v>2.0615117753484902</v>
      </c>
      <c r="BT28">
        <v>8.1250130308711697</v>
      </c>
      <c r="BU28">
        <v>10.1743151902719</v>
      </c>
      <c r="BV28">
        <v>11.467228864210799</v>
      </c>
      <c r="BW28">
        <v>3.2623924211088098</v>
      </c>
      <c r="BX28">
        <v>7.8039321977211804</v>
      </c>
      <c r="BY28">
        <v>10.841337602328499</v>
      </c>
      <c r="BZ28">
        <v>13.1151259606909</v>
      </c>
      <c r="CA28">
        <v>2.69530989378242</v>
      </c>
      <c r="CB28">
        <v>2.66195209822865</v>
      </c>
      <c r="CC28">
        <v>2.19494295814602</v>
      </c>
      <c r="CD28">
        <v>2.46180532393526</v>
      </c>
      <c r="CE28">
        <v>2.5618787111790402</v>
      </c>
    </row>
    <row r="29" spans="1:83" hidden="1" x14ac:dyDescent="0.2">
      <c r="A29">
        <v>1617074439.013</v>
      </c>
      <c r="B29">
        <v>37524.391718616404</v>
      </c>
      <c r="C29">
        <v>8014.2298114549903</v>
      </c>
      <c r="D29">
        <v>53725.021349274102</v>
      </c>
      <c r="E29">
        <v>0</v>
      </c>
      <c r="F29">
        <v>0</v>
      </c>
      <c r="G29">
        <v>0</v>
      </c>
      <c r="H29">
        <v>37524.391718616404</v>
      </c>
      <c r="I29">
        <v>8014.2298114549903</v>
      </c>
      <c r="J29">
        <v>53725.021349274102</v>
      </c>
      <c r="K29">
        <v>44679.164720795197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24.378615621833301</v>
      </c>
      <c r="W29">
        <v>33.333979625470299</v>
      </c>
      <c r="X29">
        <v>32.984675733124803</v>
      </c>
      <c r="Y29">
        <v>34.337093052801698</v>
      </c>
      <c r="Z29">
        <v>67.519650327303097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0.366949523591101</v>
      </c>
      <c r="AK29">
        <v>0</v>
      </c>
      <c r="AL29">
        <v>0.58710503842869299</v>
      </c>
      <c r="AM29">
        <v>0</v>
      </c>
      <c r="AN29">
        <v>22196.876759168499</v>
      </c>
      <c r="AO29">
        <v>23881.581287797901</v>
      </c>
      <c r="AP29">
        <v>31862.117047395299</v>
      </c>
      <c r="AQ29">
        <v>27892.187604243099</v>
      </c>
      <c r="AR29">
        <v>1.0841690469737</v>
      </c>
      <c r="AS29">
        <v>0</v>
      </c>
      <c r="AT29">
        <v>1.73462852263023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0.366949523591101</v>
      </c>
      <c r="BB29">
        <v>0</v>
      </c>
      <c r="BC29">
        <v>0.58710503842869299</v>
      </c>
      <c r="BD29">
        <v>0</v>
      </c>
      <c r="BE29">
        <v>22502.162083272498</v>
      </c>
      <c r="BF29">
        <v>35022.6342938456</v>
      </c>
      <c r="BG29">
        <v>29690.7090627668</v>
      </c>
      <c r="BH29">
        <v>128415.80492361001</v>
      </c>
      <c r="BI29">
        <v>0.765981719927744</v>
      </c>
      <c r="BJ29">
        <v>0.25172459803861402</v>
      </c>
      <c r="BK29">
        <v>0</v>
      </c>
      <c r="BL29">
        <v>9.7304171965968003</v>
      </c>
      <c r="BM29">
        <v>14.643365350378</v>
      </c>
      <c r="BN29">
        <v>14.215947907760199</v>
      </c>
      <c r="BO29">
        <v>3.56261258264598</v>
      </c>
      <c r="BP29">
        <v>8.0958238642189695</v>
      </c>
      <c r="BQ29">
        <v>10.552294557138501</v>
      </c>
      <c r="BR29">
        <v>11.3471391972641</v>
      </c>
      <c r="BS29">
        <v>2.0615117753484902</v>
      </c>
      <c r="BT29">
        <v>8.1250130308711697</v>
      </c>
      <c r="BU29">
        <v>10.1743151902719</v>
      </c>
      <c r="BV29">
        <v>11.467228864210799</v>
      </c>
      <c r="BW29">
        <v>3.2623924211088098</v>
      </c>
      <c r="BX29">
        <v>7.8039321977211804</v>
      </c>
      <c r="BY29">
        <v>10.841337602328499</v>
      </c>
      <c r="BZ29">
        <v>13.1151259606909</v>
      </c>
      <c r="CA29">
        <v>2.69530989378242</v>
      </c>
      <c r="CB29">
        <v>2.66195209822865</v>
      </c>
      <c r="CC29">
        <v>2.19494295814602</v>
      </c>
      <c r="CD29">
        <v>2.46180532393526</v>
      </c>
      <c r="CE29">
        <v>2.5618787111790402</v>
      </c>
    </row>
    <row r="30" spans="1:83" hidden="1" x14ac:dyDescent="0.2">
      <c r="A30">
        <v>1617074444.013</v>
      </c>
      <c r="B30">
        <v>10386.920253586901</v>
      </c>
      <c r="C30">
        <v>8014.2298114549903</v>
      </c>
      <c r="D30">
        <v>53725.021349274102</v>
      </c>
      <c r="E30">
        <v>0</v>
      </c>
      <c r="F30">
        <v>0</v>
      </c>
      <c r="G30">
        <v>0</v>
      </c>
      <c r="H30">
        <v>10386.920253586901</v>
      </c>
      <c r="I30">
        <v>8014.2298114549903</v>
      </c>
      <c r="J30">
        <v>53725.021349274102</v>
      </c>
      <c r="K30">
        <v>44679.164720795197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24.851293281589101</v>
      </c>
      <c r="W30">
        <v>33.333979625470299</v>
      </c>
      <c r="X30">
        <v>32.984675733124803</v>
      </c>
      <c r="Y30">
        <v>34.337093052801698</v>
      </c>
      <c r="Z30">
        <v>67.519650327303097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0.58710503842869299</v>
      </c>
      <c r="AM30">
        <v>0</v>
      </c>
      <c r="AN30">
        <v>16625.736847959</v>
      </c>
      <c r="AO30">
        <v>23881.581287797901</v>
      </c>
      <c r="AP30">
        <v>31862.117047395299</v>
      </c>
      <c r="AQ30">
        <v>27892.187604243099</v>
      </c>
      <c r="AR30">
        <v>0</v>
      </c>
      <c r="AS30">
        <v>0</v>
      </c>
      <c r="AT30">
        <v>1.73462852263023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0.58710503842869299</v>
      </c>
      <c r="BD30">
        <v>0</v>
      </c>
      <c r="BE30">
        <v>28089.867645423201</v>
      </c>
      <c r="BF30">
        <v>35022.6342938456</v>
      </c>
      <c r="BG30">
        <v>29690.7090627668</v>
      </c>
      <c r="BH30">
        <v>128415.80492361001</v>
      </c>
      <c r="BI30">
        <v>0.765981719927744</v>
      </c>
      <c r="BJ30">
        <v>0.25172459803861402</v>
      </c>
      <c r="BK30">
        <v>0</v>
      </c>
      <c r="BL30">
        <v>10.910910910936799</v>
      </c>
      <c r="BM30">
        <v>14.643365350378</v>
      </c>
      <c r="BN30">
        <v>14.215947907760199</v>
      </c>
      <c r="BO30">
        <v>3.56261258264598</v>
      </c>
      <c r="BP30">
        <v>8.5529974419173893</v>
      </c>
      <c r="BQ30">
        <v>10.552294557138501</v>
      </c>
      <c r="BR30">
        <v>11.3471391972641</v>
      </c>
      <c r="BS30">
        <v>2.0615117753484902</v>
      </c>
      <c r="BT30">
        <v>8.7976865754643505</v>
      </c>
      <c r="BU30">
        <v>10.1743151902719</v>
      </c>
      <c r="BV30">
        <v>11.467228864210799</v>
      </c>
      <c r="BW30">
        <v>3.2623924211088098</v>
      </c>
      <c r="BX30">
        <v>8.7976865754643505</v>
      </c>
      <c r="BY30">
        <v>10.841337602328499</v>
      </c>
      <c r="BZ30">
        <v>13.1151259606909</v>
      </c>
      <c r="CA30">
        <v>2.69530989378242</v>
      </c>
      <c r="CB30">
        <v>2.66195209822865</v>
      </c>
      <c r="CC30">
        <v>2.19494295814602</v>
      </c>
      <c r="CD30">
        <v>2.46180532393526</v>
      </c>
      <c r="CE30">
        <v>2.5618787111790402</v>
      </c>
    </row>
    <row r="31" spans="1:83" hidden="1" x14ac:dyDescent="0.2">
      <c r="A31">
        <v>1617074449.013</v>
      </c>
      <c r="B31">
        <v>10386.920253586901</v>
      </c>
      <c r="C31">
        <v>8014.2298114549903</v>
      </c>
      <c r="D31">
        <v>53725.021349274102</v>
      </c>
      <c r="E31">
        <v>0</v>
      </c>
      <c r="F31">
        <v>0</v>
      </c>
      <c r="G31">
        <v>0</v>
      </c>
      <c r="H31">
        <v>10386.920253586901</v>
      </c>
      <c r="I31">
        <v>8014.2298114549903</v>
      </c>
      <c r="J31">
        <v>53725.021349274102</v>
      </c>
      <c r="K31">
        <v>44679.164720795197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24.851293281589101</v>
      </c>
      <c r="W31">
        <v>33.333979625470299</v>
      </c>
      <c r="X31">
        <v>32.984675733124803</v>
      </c>
      <c r="Y31">
        <v>34.337093052801698</v>
      </c>
      <c r="Z31">
        <v>67.519650327303097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0.58710503842869299</v>
      </c>
      <c r="AM31">
        <v>0</v>
      </c>
      <c r="AN31">
        <v>16625.736847959</v>
      </c>
      <c r="AO31">
        <v>23881.581287797901</v>
      </c>
      <c r="AP31">
        <v>31862.117047395299</v>
      </c>
      <c r="AQ31">
        <v>27892.187604243099</v>
      </c>
      <c r="AR31">
        <v>0</v>
      </c>
      <c r="AS31">
        <v>0</v>
      </c>
      <c r="AT31">
        <v>1.73462852263023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0.58710503842869299</v>
      </c>
      <c r="BD31">
        <v>0</v>
      </c>
      <c r="BE31">
        <v>28089.867645423201</v>
      </c>
      <c r="BF31">
        <v>35022.6342938456</v>
      </c>
      <c r="BG31">
        <v>29690.7090627668</v>
      </c>
      <c r="BH31">
        <v>128415.80492361001</v>
      </c>
      <c r="BI31">
        <v>0.765981719927744</v>
      </c>
      <c r="BJ31">
        <v>0.25172459803861402</v>
      </c>
      <c r="BK31">
        <v>0</v>
      </c>
      <c r="BL31">
        <v>10.910910910936799</v>
      </c>
      <c r="BM31">
        <v>14.643365350378</v>
      </c>
      <c r="BN31">
        <v>14.215947907760199</v>
      </c>
      <c r="BO31">
        <v>3.56261258264598</v>
      </c>
      <c r="BP31">
        <v>8.5529974419173893</v>
      </c>
      <c r="BQ31">
        <v>10.552294557138501</v>
      </c>
      <c r="BR31">
        <v>11.3471391972641</v>
      </c>
      <c r="BS31">
        <v>2.0615117753484902</v>
      </c>
      <c r="BT31">
        <v>8.7976865754643505</v>
      </c>
      <c r="BU31">
        <v>10.1743151902719</v>
      </c>
      <c r="BV31">
        <v>11.467228864210799</v>
      </c>
      <c r="BW31">
        <v>3.2623924211088098</v>
      </c>
      <c r="BX31">
        <v>8.7976865754643505</v>
      </c>
      <c r="BY31">
        <v>10.841337602328499</v>
      </c>
      <c r="BZ31">
        <v>13.1151259606909</v>
      </c>
      <c r="CA31">
        <v>2.69530989378242</v>
      </c>
      <c r="CB31">
        <v>2.66195209822865</v>
      </c>
      <c r="CC31">
        <v>2.19494295814602</v>
      </c>
      <c r="CD31">
        <v>2.46180532393526</v>
      </c>
      <c r="CE31">
        <v>2.5618787111790402</v>
      </c>
    </row>
    <row r="32" spans="1:83" hidden="1" x14ac:dyDescent="0.2">
      <c r="A32">
        <v>1617074454.013</v>
      </c>
      <c r="B32">
        <v>10386.920253586901</v>
      </c>
      <c r="C32">
        <v>8014.2298114549903</v>
      </c>
      <c r="D32">
        <v>53725.021349274102</v>
      </c>
      <c r="E32">
        <v>0</v>
      </c>
      <c r="F32">
        <v>0</v>
      </c>
      <c r="G32">
        <v>0</v>
      </c>
      <c r="H32">
        <v>10386.920253586901</v>
      </c>
      <c r="I32">
        <v>8014.2298114549903</v>
      </c>
      <c r="J32">
        <v>53725.021349274102</v>
      </c>
      <c r="K32">
        <v>44679.164720795197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24.851293281589101</v>
      </c>
      <c r="W32">
        <v>33.333979625470299</v>
      </c>
      <c r="X32">
        <v>32.984675733124803</v>
      </c>
      <c r="Y32">
        <v>34.337093052801698</v>
      </c>
      <c r="Z32">
        <v>67.519650327303097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0.58710503842869299</v>
      </c>
      <c r="AM32">
        <v>0</v>
      </c>
      <c r="AN32">
        <v>16625.736847959</v>
      </c>
      <c r="AO32">
        <v>23881.581287797901</v>
      </c>
      <c r="AP32">
        <v>31862.117047395299</v>
      </c>
      <c r="AQ32">
        <v>27892.187604243099</v>
      </c>
      <c r="AR32">
        <v>0</v>
      </c>
      <c r="AS32">
        <v>0</v>
      </c>
      <c r="AT32">
        <v>1.73462852263023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0.58710503842869299</v>
      </c>
      <c r="BD32">
        <v>0</v>
      </c>
      <c r="BE32">
        <v>28089.867645423201</v>
      </c>
      <c r="BF32">
        <v>35022.6342938456</v>
      </c>
      <c r="BG32">
        <v>29690.7090627668</v>
      </c>
      <c r="BH32">
        <v>128415.80492361001</v>
      </c>
      <c r="BI32">
        <v>0.765981719927744</v>
      </c>
      <c r="BJ32">
        <v>0.25172459803861402</v>
      </c>
      <c r="BK32">
        <v>0</v>
      </c>
      <c r="BL32">
        <v>10.910910910936799</v>
      </c>
      <c r="BM32">
        <v>14.643365350378</v>
      </c>
      <c r="BN32">
        <v>14.215947907760199</v>
      </c>
      <c r="BO32">
        <v>3.56261258264598</v>
      </c>
      <c r="BP32">
        <v>8.5529974419173893</v>
      </c>
      <c r="BQ32">
        <v>10.552294557138501</v>
      </c>
      <c r="BR32">
        <v>11.3471391972641</v>
      </c>
      <c r="BS32">
        <v>2.0615117753484902</v>
      </c>
      <c r="BT32">
        <v>8.7976865754643505</v>
      </c>
      <c r="BU32">
        <v>10.1743151902719</v>
      </c>
      <c r="BV32">
        <v>11.467228864210799</v>
      </c>
      <c r="BW32">
        <v>3.2623924211088098</v>
      </c>
      <c r="BX32">
        <v>8.7976865754643505</v>
      </c>
      <c r="BY32">
        <v>10.841337602328499</v>
      </c>
      <c r="BZ32">
        <v>13.1151259606909</v>
      </c>
      <c r="CA32">
        <v>2.69530989378242</v>
      </c>
      <c r="CB32">
        <v>2.66195209822865</v>
      </c>
      <c r="CC32">
        <v>2.19494295814602</v>
      </c>
      <c r="CD32">
        <v>2.46180532393526</v>
      </c>
      <c r="CE32">
        <v>2.5618787111790402</v>
      </c>
    </row>
    <row r="33" spans="1:83" hidden="1" x14ac:dyDescent="0.2">
      <c r="A33">
        <v>1617074459.013</v>
      </c>
      <c r="B33">
        <v>10386.920253586901</v>
      </c>
      <c r="C33">
        <v>8014.2298114549903</v>
      </c>
      <c r="D33">
        <v>53725.021349274102</v>
      </c>
      <c r="E33">
        <v>0</v>
      </c>
      <c r="F33">
        <v>0</v>
      </c>
      <c r="G33">
        <v>0</v>
      </c>
      <c r="H33">
        <v>10386.920253586901</v>
      </c>
      <c r="I33">
        <v>8014.2298114549903</v>
      </c>
      <c r="J33">
        <v>53725.021349274102</v>
      </c>
      <c r="K33">
        <v>44679.164720795197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24.851293281589101</v>
      </c>
      <c r="W33">
        <v>33.333979625470299</v>
      </c>
      <c r="X33">
        <v>32.984675733124803</v>
      </c>
      <c r="Y33">
        <v>34.337093052801698</v>
      </c>
      <c r="Z33">
        <v>67.519650327303097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0.58710503842869299</v>
      </c>
      <c r="AM33">
        <v>0</v>
      </c>
      <c r="AN33">
        <v>16625.736847959</v>
      </c>
      <c r="AO33">
        <v>23881.581287797901</v>
      </c>
      <c r="AP33">
        <v>31862.117047395299</v>
      </c>
      <c r="AQ33">
        <v>27892.187604243099</v>
      </c>
      <c r="AR33">
        <v>0</v>
      </c>
      <c r="AS33">
        <v>0</v>
      </c>
      <c r="AT33">
        <v>1.73462852263023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0.58710503842869299</v>
      </c>
      <c r="BD33">
        <v>0</v>
      </c>
      <c r="BE33">
        <v>28089.867645423201</v>
      </c>
      <c r="BF33">
        <v>35022.6342938456</v>
      </c>
      <c r="BG33">
        <v>29690.7090627668</v>
      </c>
      <c r="BH33">
        <v>128415.80492361001</v>
      </c>
      <c r="BI33">
        <v>0.765981719927744</v>
      </c>
      <c r="BJ33">
        <v>0.25172459803861402</v>
      </c>
      <c r="BK33">
        <v>0</v>
      </c>
      <c r="BL33">
        <v>10.910910910936799</v>
      </c>
      <c r="BM33">
        <v>14.643365350378</v>
      </c>
      <c r="BN33">
        <v>14.215947907760199</v>
      </c>
      <c r="BO33">
        <v>3.56261258264598</v>
      </c>
      <c r="BP33">
        <v>8.5529974419173893</v>
      </c>
      <c r="BQ33">
        <v>10.552294557138501</v>
      </c>
      <c r="BR33">
        <v>11.3471391972641</v>
      </c>
      <c r="BS33">
        <v>2.0615117753484902</v>
      </c>
      <c r="BT33">
        <v>8.7976865754643505</v>
      </c>
      <c r="BU33">
        <v>10.1743151902719</v>
      </c>
      <c r="BV33">
        <v>11.467228864210799</v>
      </c>
      <c r="BW33">
        <v>3.2623924211088098</v>
      </c>
      <c r="BX33">
        <v>8.7976865754643505</v>
      </c>
      <c r="BY33">
        <v>10.841337602328499</v>
      </c>
      <c r="BZ33">
        <v>13.1151259606909</v>
      </c>
      <c r="CA33">
        <v>2.69530989378242</v>
      </c>
      <c r="CB33">
        <v>2.66195209822865</v>
      </c>
      <c r="CC33">
        <v>2.19494295814602</v>
      </c>
      <c r="CD33">
        <v>2.46180532393526</v>
      </c>
      <c r="CE33">
        <v>2.5618787111790402</v>
      </c>
    </row>
    <row r="34" spans="1:83" hidden="1" x14ac:dyDescent="0.2">
      <c r="A34">
        <v>1617074464.013</v>
      </c>
      <c r="B34">
        <v>10386.920253586901</v>
      </c>
      <c r="C34">
        <v>13594.809613556299</v>
      </c>
      <c r="D34">
        <v>53725.021349274102</v>
      </c>
      <c r="E34">
        <v>0</v>
      </c>
      <c r="F34">
        <v>0</v>
      </c>
      <c r="G34">
        <v>0</v>
      </c>
      <c r="H34">
        <v>10386.920253586901</v>
      </c>
      <c r="I34">
        <v>13594.809613556299</v>
      </c>
      <c r="J34">
        <v>53725.021349274102</v>
      </c>
      <c r="K34">
        <v>44679.164720795197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24.851293281589101</v>
      </c>
      <c r="W34">
        <v>33.201829891147398</v>
      </c>
      <c r="X34">
        <v>32.984675733124803</v>
      </c>
      <c r="Y34">
        <v>34.337093052801698</v>
      </c>
      <c r="Z34">
        <v>67.519650327303097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0.58710503842869299</v>
      </c>
      <c r="AM34">
        <v>0</v>
      </c>
      <c r="AN34">
        <v>16625.736847959</v>
      </c>
      <c r="AO34">
        <v>14268.5758126657</v>
      </c>
      <c r="AP34">
        <v>31862.117047395299</v>
      </c>
      <c r="AQ34">
        <v>27892.187604243099</v>
      </c>
      <c r="AR34">
        <v>0</v>
      </c>
      <c r="AS34">
        <v>0</v>
      </c>
      <c r="AT34">
        <v>1.73462852263023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0.58710503842869299</v>
      </c>
      <c r="BD34">
        <v>0</v>
      </c>
      <c r="BE34">
        <v>28089.867645423201</v>
      </c>
      <c r="BF34">
        <v>24278.582984472199</v>
      </c>
      <c r="BG34">
        <v>29690.7090627668</v>
      </c>
      <c r="BH34">
        <v>128415.80492361001</v>
      </c>
      <c r="BI34">
        <v>0.765981719927744</v>
      </c>
      <c r="BJ34">
        <v>0.25172459803861402</v>
      </c>
      <c r="BK34">
        <v>0</v>
      </c>
      <c r="BL34">
        <v>10.910910910936799</v>
      </c>
      <c r="BM34">
        <v>11.4198508931633</v>
      </c>
      <c r="BN34">
        <v>14.215947907760199</v>
      </c>
      <c r="BO34">
        <v>3.56261258264598</v>
      </c>
      <c r="BP34">
        <v>8.5529974419173893</v>
      </c>
      <c r="BQ34">
        <v>8.9514151808369107</v>
      </c>
      <c r="BR34">
        <v>11.3471391972641</v>
      </c>
      <c r="BS34">
        <v>2.0615117753484902</v>
      </c>
      <c r="BT34">
        <v>8.7976865754643505</v>
      </c>
      <c r="BU34">
        <v>10.035525459909</v>
      </c>
      <c r="BV34">
        <v>11.467228864210799</v>
      </c>
      <c r="BW34">
        <v>3.2623924211088098</v>
      </c>
      <c r="BX34">
        <v>8.7976865754643505</v>
      </c>
      <c r="BY34">
        <v>9.4350951514475891</v>
      </c>
      <c r="BZ34">
        <v>13.1151259606909</v>
      </c>
      <c r="CA34">
        <v>2.69530989378242</v>
      </c>
      <c r="CB34">
        <v>2.66195209822865</v>
      </c>
      <c r="CC34">
        <v>2.19494295814602</v>
      </c>
      <c r="CD34">
        <v>2.46180532393526</v>
      </c>
      <c r="CE34">
        <v>2.5618787111790402</v>
      </c>
    </row>
    <row r="35" spans="1:83" hidden="1" x14ac:dyDescent="0.2">
      <c r="A35">
        <v>1617074469.013</v>
      </c>
      <c r="B35">
        <v>10386.920253586901</v>
      </c>
      <c r="C35">
        <v>13594.809613556299</v>
      </c>
      <c r="D35">
        <v>12775.235172459799</v>
      </c>
      <c r="E35">
        <v>0</v>
      </c>
      <c r="F35">
        <v>0</v>
      </c>
      <c r="G35">
        <v>0</v>
      </c>
      <c r="H35">
        <v>10386.920253586901</v>
      </c>
      <c r="I35">
        <v>13594.809613556299</v>
      </c>
      <c r="J35">
        <v>12775.235172459799</v>
      </c>
      <c r="K35">
        <v>44679.164720795197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24.851293281589101</v>
      </c>
      <c r="W35">
        <v>33.201829891147398</v>
      </c>
      <c r="X35">
        <v>32.972226105644197</v>
      </c>
      <c r="Y35">
        <v>33.243260618664799</v>
      </c>
      <c r="Z35">
        <v>67.519650327303097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16625.736847959</v>
      </c>
      <c r="AO35">
        <v>14268.5758126657</v>
      </c>
      <c r="AP35">
        <v>18482.720661818599</v>
      </c>
      <c r="AQ35">
        <v>27892.187604243099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28089.867645423201</v>
      </c>
      <c r="BF35">
        <v>24278.582984472199</v>
      </c>
      <c r="BG35">
        <v>30571.635866301898</v>
      </c>
      <c r="BH35">
        <v>128415.80492361001</v>
      </c>
      <c r="BI35">
        <v>0.765981719927744</v>
      </c>
      <c r="BJ35">
        <v>0.25172459803861402</v>
      </c>
      <c r="BK35">
        <v>0</v>
      </c>
      <c r="BL35">
        <v>10.910910910936799</v>
      </c>
      <c r="BM35">
        <v>11.4198508931633</v>
      </c>
      <c r="BN35">
        <v>13.5699512976066</v>
      </c>
      <c r="BO35">
        <v>3.56261258264598</v>
      </c>
      <c r="BP35">
        <v>8.5529974419173893</v>
      </c>
      <c r="BQ35">
        <v>8.9514151808369107</v>
      </c>
      <c r="BR35">
        <v>10.5177129894868</v>
      </c>
      <c r="BS35">
        <v>2.0615117753484902</v>
      </c>
      <c r="BT35">
        <v>8.7976865754643505</v>
      </c>
      <c r="BU35">
        <v>10.035525459909</v>
      </c>
      <c r="BV35">
        <v>10.734538661654099</v>
      </c>
      <c r="BW35">
        <v>3.2623924211088098</v>
      </c>
      <c r="BX35">
        <v>8.7976865754643505</v>
      </c>
      <c r="BY35">
        <v>9.4350951514475891</v>
      </c>
      <c r="BZ35">
        <v>10.567749683108699</v>
      </c>
      <c r="CA35">
        <v>2.69530989378242</v>
      </c>
      <c r="CB35">
        <v>2.66195209822865</v>
      </c>
      <c r="CC35">
        <v>2.19494295814602</v>
      </c>
      <c r="CD35">
        <v>2.46180532393526</v>
      </c>
      <c r="CE35">
        <v>2.5618787111790402</v>
      </c>
    </row>
    <row r="36" spans="1:83" hidden="1" x14ac:dyDescent="0.2">
      <c r="A36">
        <v>1617074474.013</v>
      </c>
      <c r="B36">
        <v>16532.1058073985</v>
      </c>
      <c r="C36">
        <v>13594.809613556299</v>
      </c>
      <c r="D36">
        <v>12775.235172459799</v>
      </c>
      <c r="E36">
        <v>0</v>
      </c>
      <c r="F36">
        <v>0</v>
      </c>
      <c r="G36">
        <v>0</v>
      </c>
      <c r="H36">
        <v>16532.1058073985</v>
      </c>
      <c r="I36">
        <v>13594.809613556299</v>
      </c>
      <c r="J36">
        <v>12775.235172459799</v>
      </c>
      <c r="K36">
        <v>44679.164720795197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24.613423759807901</v>
      </c>
      <c r="W36">
        <v>33.201829891147398</v>
      </c>
      <c r="X36">
        <v>32.972226105644197</v>
      </c>
      <c r="Y36">
        <v>33.243260618664799</v>
      </c>
      <c r="Z36">
        <v>67.519650327303097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17103.539144067501</v>
      </c>
      <c r="AO36">
        <v>14268.5758126657</v>
      </c>
      <c r="AP36">
        <v>18482.720661818599</v>
      </c>
      <c r="AQ36">
        <v>27892.187604243099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27885.953500783799</v>
      </c>
      <c r="BF36">
        <v>24278.582984472199</v>
      </c>
      <c r="BG36">
        <v>30571.635866301898</v>
      </c>
      <c r="BH36">
        <v>128415.80492361001</v>
      </c>
      <c r="BI36">
        <v>0.765981719927744</v>
      </c>
      <c r="BJ36">
        <v>0.25172459803861402</v>
      </c>
      <c r="BK36">
        <v>0</v>
      </c>
      <c r="BL36">
        <v>11.0710830913886</v>
      </c>
      <c r="BM36">
        <v>11.4198508931633</v>
      </c>
      <c r="BN36">
        <v>13.5699512976066</v>
      </c>
      <c r="BO36">
        <v>3.56261258264598</v>
      </c>
      <c r="BP36">
        <v>9.5033189899440895</v>
      </c>
      <c r="BQ36">
        <v>8.9514151808369107</v>
      </c>
      <c r="BR36">
        <v>10.5177129894868</v>
      </c>
      <c r="BS36">
        <v>2.0615117753484902</v>
      </c>
      <c r="BT36">
        <v>8.00226825439041</v>
      </c>
      <c r="BU36">
        <v>10.035525459909</v>
      </c>
      <c r="BV36">
        <v>10.734538661654099</v>
      </c>
      <c r="BW36">
        <v>3.2623924211088098</v>
      </c>
      <c r="BX36">
        <v>10.670802895461</v>
      </c>
      <c r="BY36">
        <v>9.4350951514475891</v>
      </c>
      <c r="BZ36">
        <v>10.567749683108699</v>
      </c>
      <c r="CA36">
        <v>2.69530989378242</v>
      </c>
      <c r="CB36">
        <v>2.66195209822865</v>
      </c>
      <c r="CC36">
        <v>2.19494295814602</v>
      </c>
      <c r="CD36">
        <v>2.46180532393526</v>
      </c>
      <c r="CE36">
        <v>2.5618787111790402</v>
      </c>
    </row>
    <row r="37" spans="1:83" hidden="1" x14ac:dyDescent="0.2">
      <c r="A37">
        <v>1617074479.013</v>
      </c>
      <c r="B37">
        <v>16532.1058073985</v>
      </c>
      <c r="C37">
        <v>13594.809613556299</v>
      </c>
      <c r="D37">
        <v>12775.235172459799</v>
      </c>
      <c r="E37">
        <v>0</v>
      </c>
      <c r="F37">
        <v>0</v>
      </c>
      <c r="G37">
        <v>0</v>
      </c>
      <c r="H37">
        <v>16532.1058073985</v>
      </c>
      <c r="I37">
        <v>13594.809613556299</v>
      </c>
      <c r="J37">
        <v>12775.235172459799</v>
      </c>
      <c r="K37">
        <v>44679.164720795197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24.613423759807901</v>
      </c>
      <c r="W37">
        <v>33.201829891147398</v>
      </c>
      <c r="X37">
        <v>32.972226105644197</v>
      </c>
      <c r="Y37">
        <v>33.243260618664799</v>
      </c>
      <c r="Z37">
        <v>67.519650327303097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17103.539144067501</v>
      </c>
      <c r="AO37">
        <v>14268.5758126657</v>
      </c>
      <c r="AP37">
        <v>18482.720661818599</v>
      </c>
      <c r="AQ37">
        <v>27892.187604243099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27885.953500783799</v>
      </c>
      <c r="BF37">
        <v>24278.582984472199</v>
      </c>
      <c r="BG37">
        <v>30571.635866301898</v>
      </c>
      <c r="BH37">
        <v>128415.80492361001</v>
      </c>
      <c r="BI37">
        <v>0.765981719927744</v>
      </c>
      <c r="BJ37">
        <v>0.25172459803861402</v>
      </c>
      <c r="BK37">
        <v>0</v>
      </c>
      <c r="BL37">
        <v>11.0710830913886</v>
      </c>
      <c r="BM37">
        <v>11.4198508931633</v>
      </c>
      <c r="BN37">
        <v>13.5699512976066</v>
      </c>
      <c r="BO37">
        <v>3.56261258264598</v>
      </c>
      <c r="BP37">
        <v>9.5033189899440895</v>
      </c>
      <c r="BQ37">
        <v>8.9514151808369107</v>
      </c>
      <c r="BR37">
        <v>10.5177129894868</v>
      </c>
      <c r="BS37">
        <v>2.0615117753484902</v>
      </c>
      <c r="BT37">
        <v>8.00226825439041</v>
      </c>
      <c r="BU37">
        <v>10.035525459909</v>
      </c>
      <c r="BV37">
        <v>10.734538661654099</v>
      </c>
      <c r="BW37">
        <v>3.2623924211088098</v>
      </c>
      <c r="BX37">
        <v>10.670802895461</v>
      </c>
      <c r="BY37">
        <v>9.4350951514475891</v>
      </c>
      <c r="BZ37">
        <v>10.567749683108699</v>
      </c>
      <c r="CA37">
        <v>2.69530989378242</v>
      </c>
      <c r="CB37">
        <v>2.66195209822865</v>
      </c>
      <c r="CC37">
        <v>2.19494295814602</v>
      </c>
      <c r="CD37">
        <v>2.46180532393526</v>
      </c>
      <c r="CE37">
        <v>2.5618787111790402</v>
      </c>
    </row>
    <row r="38" spans="1:83" hidden="1" x14ac:dyDescent="0.2">
      <c r="A38">
        <v>1617074484.013</v>
      </c>
      <c r="B38">
        <v>16532.1058073985</v>
      </c>
      <c r="C38">
        <v>13594.809613556299</v>
      </c>
      <c r="D38">
        <v>12775.235172459799</v>
      </c>
      <c r="E38">
        <v>0</v>
      </c>
      <c r="F38">
        <v>0</v>
      </c>
      <c r="G38">
        <v>0</v>
      </c>
      <c r="H38">
        <v>16532.1058073985</v>
      </c>
      <c r="I38">
        <v>13594.809613556299</v>
      </c>
      <c r="J38">
        <v>12775.235172459799</v>
      </c>
      <c r="K38">
        <v>44679.164720795197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24.613423759807901</v>
      </c>
      <c r="W38">
        <v>33.201829891147398</v>
      </c>
      <c r="X38">
        <v>32.972226105644197</v>
      </c>
      <c r="Y38">
        <v>33.243260618664799</v>
      </c>
      <c r="Z38">
        <v>67.519650327303097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17103.539144067501</v>
      </c>
      <c r="AO38">
        <v>14268.5758126657</v>
      </c>
      <c r="AP38">
        <v>18482.720661818599</v>
      </c>
      <c r="AQ38">
        <v>27892.187604243099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27885.953500783799</v>
      </c>
      <c r="BF38">
        <v>24278.582984472199</v>
      </c>
      <c r="BG38">
        <v>30571.635866301898</v>
      </c>
      <c r="BH38">
        <v>128415.80492361001</v>
      </c>
      <c r="BI38">
        <v>0.765981719927744</v>
      </c>
      <c r="BJ38">
        <v>0.25172459803861402</v>
      </c>
      <c r="BK38">
        <v>0</v>
      </c>
      <c r="BL38">
        <v>11.0710830913886</v>
      </c>
      <c r="BM38">
        <v>11.4198508931633</v>
      </c>
      <c r="BN38">
        <v>13.5699512976066</v>
      </c>
      <c r="BO38">
        <v>3.56261258264598</v>
      </c>
      <c r="BP38">
        <v>9.5033189899440895</v>
      </c>
      <c r="BQ38">
        <v>8.9514151808369107</v>
      </c>
      <c r="BR38">
        <v>10.5177129894868</v>
      </c>
      <c r="BS38">
        <v>2.0615117753484902</v>
      </c>
      <c r="BT38">
        <v>8.00226825439041</v>
      </c>
      <c r="BU38">
        <v>10.035525459909</v>
      </c>
      <c r="BV38">
        <v>10.734538661654099</v>
      </c>
      <c r="BW38">
        <v>3.2623924211088098</v>
      </c>
      <c r="BX38">
        <v>10.670802895461</v>
      </c>
      <c r="BY38">
        <v>9.4350951514475891</v>
      </c>
      <c r="BZ38">
        <v>10.567749683108699</v>
      </c>
      <c r="CA38">
        <v>2.69530989378242</v>
      </c>
      <c r="CB38">
        <v>2.66195209822865</v>
      </c>
      <c r="CC38">
        <v>2.19494295814602</v>
      </c>
      <c r="CD38">
        <v>2.46180532393526</v>
      </c>
      <c r="CE38">
        <v>2.5618787111790402</v>
      </c>
    </row>
    <row r="39" spans="1:83" hidden="1" x14ac:dyDescent="0.2">
      <c r="A39">
        <v>1617074489.013</v>
      </c>
      <c r="B39">
        <v>16532.1058073985</v>
      </c>
      <c r="C39">
        <v>13594.809613556299</v>
      </c>
      <c r="D39">
        <v>12775.235172459799</v>
      </c>
      <c r="E39">
        <v>0</v>
      </c>
      <c r="F39">
        <v>0</v>
      </c>
      <c r="G39">
        <v>0</v>
      </c>
      <c r="H39">
        <v>16532.1058073985</v>
      </c>
      <c r="I39">
        <v>13594.809613556299</v>
      </c>
      <c r="J39">
        <v>12775.235172459799</v>
      </c>
      <c r="K39">
        <v>12160.9927776758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24.613423759807901</v>
      </c>
      <c r="W39">
        <v>33.201829891147398</v>
      </c>
      <c r="X39">
        <v>32.972226105644197</v>
      </c>
      <c r="Y39">
        <v>33.243260618664799</v>
      </c>
      <c r="Z39">
        <v>67.527277712608395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17103.539144067501</v>
      </c>
      <c r="AO39">
        <v>14268.5758126657</v>
      </c>
      <c r="AP39">
        <v>18482.720661818599</v>
      </c>
      <c r="AQ39">
        <v>21943.555785365199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27885.953500783799</v>
      </c>
      <c r="BF39">
        <v>24278.582984472199</v>
      </c>
      <c r="BG39">
        <v>30571.635866301898</v>
      </c>
      <c r="BH39">
        <v>88462.729137824601</v>
      </c>
      <c r="BI39">
        <v>0.33631177755913</v>
      </c>
      <c r="BJ39">
        <v>0.28994545727478199</v>
      </c>
      <c r="BK39">
        <v>0</v>
      </c>
      <c r="BL39">
        <v>11.0710830913886</v>
      </c>
      <c r="BM39">
        <v>11.4198508931633</v>
      </c>
      <c r="BN39">
        <v>13.5699512976066</v>
      </c>
      <c r="BO39">
        <v>1.25598385399956</v>
      </c>
      <c r="BP39">
        <v>9.5033189899440895</v>
      </c>
      <c r="BQ39">
        <v>8.9514151808369107</v>
      </c>
      <c r="BR39">
        <v>10.5177129894868</v>
      </c>
      <c r="BS39">
        <v>1.77305556016551</v>
      </c>
      <c r="BT39">
        <v>8.00226825439041</v>
      </c>
      <c r="BU39">
        <v>10.035525459909</v>
      </c>
      <c r="BV39">
        <v>10.734538661654099</v>
      </c>
      <c r="BW39">
        <v>2.5403232532266702</v>
      </c>
      <c r="BX39">
        <v>10.670802895461</v>
      </c>
      <c r="BY39">
        <v>9.4350951514475891</v>
      </c>
      <c r="BZ39">
        <v>10.567749683108699</v>
      </c>
      <c r="CA39">
        <v>1.35606224883531</v>
      </c>
      <c r="CB39">
        <v>1.33938251636269</v>
      </c>
      <c r="CC39">
        <v>1.1725851917335299</v>
      </c>
      <c r="CD39">
        <v>1.3894217136834699</v>
      </c>
      <c r="CE39">
        <v>1.22262438905431</v>
      </c>
    </row>
    <row r="40" spans="1:83" hidden="1" x14ac:dyDescent="0.2">
      <c r="A40">
        <v>1617074494.013</v>
      </c>
      <c r="B40">
        <v>16532.1058073985</v>
      </c>
      <c r="C40">
        <v>13594.809613556299</v>
      </c>
      <c r="D40">
        <v>12775.235172459799</v>
      </c>
      <c r="E40">
        <v>0</v>
      </c>
      <c r="F40">
        <v>0</v>
      </c>
      <c r="G40">
        <v>0</v>
      </c>
      <c r="H40">
        <v>16532.1058073985</v>
      </c>
      <c r="I40">
        <v>13594.809613556299</v>
      </c>
      <c r="J40">
        <v>12775.235172459799</v>
      </c>
      <c r="K40">
        <v>12160.9927776758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24.613423759807901</v>
      </c>
      <c r="W40">
        <v>33.201829891147398</v>
      </c>
      <c r="X40">
        <v>32.972226105644197</v>
      </c>
      <c r="Y40">
        <v>33.243260618664799</v>
      </c>
      <c r="Z40">
        <v>67.527277712608395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17103.539144067501</v>
      </c>
      <c r="AO40">
        <v>14268.5758126657</v>
      </c>
      <c r="AP40">
        <v>18482.720661818599</v>
      </c>
      <c r="AQ40">
        <v>21943.555785365199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27885.953500783799</v>
      </c>
      <c r="BF40">
        <v>24278.582984472199</v>
      </c>
      <c r="BG40">
        <v>30571.635866301898</v>
      </c>
      <c r="BH40">
        <v>88462.729137824601</v>
      </c>
      <c r="BI40">
        <v>0.33631177755913</v>
      </c>
      <c r="BJ40">
        <v>0.28994545727478199</v>
      </c>
      <c r="BK40">
        <v>0</v>
      </c>
      <c r="BL40">
        <v>11.0710830913886</v>
      </c>
      <c r="BM40">
        <v>11.4198508931633</v>
      </c>
      <c r="BN40">
        <v>13.5699512976066</v>
      </c>
      <c r="BO40">
        <v>1.25598385399956</v>
      </c>
      <c r="BP40">
        <v>9.5033189899440895</v>
      </c>
      <c r="BQ40">
        <v>8.9514151808369107</v>
      </c>
      <c r="BR40">
        <v>10.5177129894868</v>
      </c>
      <c r="BS40">
        <v>1.77305556016551</v>
      </c>
      <c r="BT40">
        <v>8.00226825439041</v>
      </c>
      <c r="BU40">
        <v>10.035525459909</v>
      </c>
      <c r="BV40">
        <v>10.734538661654099</v>
      </c>
      <c r="BW40">
        <v>2.5403232532266702</v>
      </c>
      <c r="BX40">
        <v>10.670802895461</v>
      </c>
      <c r="BY40">
        <v>9.4350951514475891</v>
      </c>
      <c r="BZ40">
        <v>10.567749683108699</v>
      </c>
      <c r="CA40">
        <v>1.35606224883531</v>
      </c>
      <c r="CB40">
        <v>1.33938251636269</v>
      </c>
      <c r="CC40">
        <v>1.1725851917335299</v>
      </c>
      <c r="CD40">
        <v>1.3894217136834699</v>
      </c>
      <c r="CE40">
        <v>1.22262438905431</v>
      </c>
    </row>
    <row r="41" spans="1:83" hidden="1" x14ac:dyDescent="0.2">
      <c r="A41">
        <v>1617074499.013</v>
      </c>
      <c r="B41">
        <v>16532.1058073985</v>
      </c>
      <c r="C41">
        <v>13594.809613556299</v>
      </c>
      <c r="D41">
        <v>8608.1996197084409</v>
      </c>
      <c r="E41">
        <v>0</v>
      </c>
      <c r="F41">
        <v>0</v>
      </c>
      <c r="G41">
        <v>0</v>
      </c>
      <c r="H41">
        <v>16532.1058073985</v>
      </c>
      <c r="I41">
        <v>13594.809613556299</v>
      </c>
      <c r="J41">
        <v>8608.1996197084409</v>
      </c>
      <c r="K41">
        <v>12160.9927776758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24.613423759807901</v>
      </c>
      <c r="W41">
        <v>33.201829891147398</v>
      </c>
      <c r="X41">
        <v>32.972226105644197</v>
      </c>
      <c r="Y41">
        <v>33.235198974640497</v>
      </c>
      <c r="Z41">
        <v>67.527277712608395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17103.539144067501</v>
      </c>
      <c r="AO41">
        <v>14268.5758126657</v>
      </c>
      <c r="AP41">
        <v>15465.2900557093</v>
      </c>
      <c r="AQ41">
        <v>21943.555785365199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27885.953500783799</v>
      </c>
      <c r="BF41">
        <v>24278.582984472199</v>
      </c>
      <c r="BG41">
        <v>26017.513426960599</v>
      </c>
      <c r="BH41">
        <v>88462.729137824601</v>
      </c>
      <c r="BI41">
        <v>0.33631177755913</v>
      </c>
      <c r="BJ41">
        <v>0.28994545727478199</v>
      </c>
      <c r="BK41">
        <v>0</v>
      </c>
      <c r="BL41">
        <v>11.0710830913886</v>
      </c>
      <c r="BM41">
        <v>11.4198508931633</v>
      </c>
      <c r="BN41">
        <v>10.698201954964</v>
      </c>
      <c r="BO41">
        <v>1.25598385399956</v>
      </c>
      <c r="BP41">
        <v>9.5033189899440895</v>
      </c>
      <c r="BQ41">
        <v>8.9514151808369107</v>
      </c>
      <c r="BR41">
        <v>7.69590019020014</v>
      </c>
      <c r="BS41">
        <v>1.77305556016551</v>
      </c>
      <c r="BT41">
        <v>8.00226825439041</v>
      </c>
      <c r="BU41">
        <v>10.035525459909</v>
      </c>
      <c r="BV41">
        <v>8.62994962800156</v>
      </c>
      <c r="BW41">
        <v>2.5403232532266702</v>
      </c>
      <c r="BX41">
        <v>10.670802895461</v>
      </c>
      <c r="BY41">
        <v>9.4350951514475891</v>
      </c>
      <c r="BZ41">
        <v>8.62994962800156</v>
      </c>
      <c r="CA41">
        <v>1.35606224883531</v>
      </c>
      <c r="CB41">
        <v>1.33938251636269</v>
      </c>
      <c r="CC41">
        <v>1.1725851917335299</v>
      </c>
      <c r="CD41">
        <v>1.3894217136834699</v>
      </c>
      <c r="CE41">
        <v>1.22262438905431</v>
      </c>
    </row>
    <row r="42" spans="1:83" hidden="1" x14ac:dyDescent="0.2">
      <c r="A42">
        <v>1617074504.013</v>
      </c>
      <c r="B42">
        <v>16260.475046703999</v>
      </c>
      <c r="C42">
        <v>13594.809613556299</v>
      </c>
      <c r="D42">
        <v>8608.1996197084409</v>
      </c>
      <c r="E42">
        <v>0</v>
      </c>
      <c r="F42">
        <v>0</v>
      </c>
      <c r="G42">
        <v>0</v>
      </c>
      <c r="H42">
        <v>16260.475046703999</v>
      </c>
      <c r="I42">
        <v>13594.809613556299</v>
      </c>
      <c r="J42">
        <v>8608.1996197084409</v>
      </c>
      <c r="K42">
        <v>8752.1367521367501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24.293203013626201</v>
      </c>
      <c r="W42">
        <v>33.201829891147398</v>
      </c>
      <c r="X42">
        <v>32.972226105644197</v>
      </c>
      <c r="Y42">
        <v>33.235198974640497</v>
      </c>
      <c r="Z42">
        <v>67.526075970229101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18532.726180944701</v>
      </c>
      <c r="AO42">
        <v>14268.5758126657</v>
      </c>
      <c r="AP42">
        <v>15465.2900557093</v>
      </c>
      <c r="AQ42">
        <v>19066.7735042735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30419.568988524101</v>
      </c>
      <c r="BF42">
        <v>24278.582984472199</v>
      </c>
      <c r="BG42">
        <v>26017.513426960599</v>
      </c>
      <c r="BH42">
        <v>59328.725961538403</v>
      </c>
      <c r="BI42">
        <v>0.34824385683744402</v>
      </c>
      <c r="BJ42">
        <v>0.34321581196619799</v>
      </c>
      <c r="BK42">
        <v>0</v>
      </c>
      <c r="BL42">
        <v>11.362423272121699</v>
      </c>
      <c r="BM42">
        <v>11.4198508931633</v>
      </c>
      <c r="BN42">
        <v>10.698201954964</v>
      </c>
      <c r="BO42">
        <v>1.5090811965811901</v>
      </c>
      <c r="BP42">
        <v>9.7277822257883795</v>
      </c>
      <c r="BQ42">
        <v>8.9514151808369107</v>
      </c>
      <c r="BR42">
        <v>7.69590019020014</v>
      </c>
      <c r="BS42">
        <v>1.77617521353529</v>
      </c>
      <c r="BT42">
        <v>8.3600213505068695</v>
      </c>
      <c r="BU42">
        <v>10.035525459909</v>
      </c>
      <c r="BV42">
        <v>8.62994962800156</v>
      </c>
      <c r="BW42">
        <v>3.1784188034188001</v>
      </c>
      <c r="BX42">
        <v>10.228182545928</v>
      </c>
      <c r="BY42">
        <v>9.4350951514475891</v>
      </c>
      <c r="BZ42">
        <v>8.62994962800156</v>
      </c>
      <c r="CA42">
        <v>1.84294871787098</v>
      </c>
      <c r="CB42">
        <v>1.17521367490273</v>
      </c>
      <c r="CC42">
        <v>1.5090811965811901</v>
      </c>
      <c r="CD42">
        <v>1.1084401709557301</v>
      </c>
      <c r="CE42">
        <v>1.17521367529141</v>
      </c>
    </row>
    <row r="43" spans="1:83" hidden="1" x14ac:dyDescent="0.2">
      <c r="A43">
        <v>1617074509.013</v>
      </c>
      <c r="B43">
        <v>16260.475046703999</v>
      </c>
      <c r="C43">
        <v>13594.809613556299</v>
      </c>
      <c r="D43">
        <v>8608.1996197084409</v>
      </c>
      <c r="E43">
        <v>0</v>
      </c>
      <c r="F43">
        <v>0</v>
      </c>
      <c r="G43">
        <v>0</v>
      </c>
      <c r="H43">
        <v>16260.475046703999</v>
      </c>
      <c r="I43">
        <v>13594.809613556299</v>
      </c>
      <c r="J43">
        <v>8608.1996197084409</v>
      </c>
      <c r="K43">
        <v>8752.1367521367501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24.293203013626201</v>
      </c>
      <c r="W43">
        <v>33.201829891147398</v>
      </c>
      <c r="X43">
        <v>32.972226105644197</v>
      </c>
      <c r="Y43">
        <v>33.235198974640497</v>
      </c>
      <c r="Z43">
        <v>67.526075970229101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18532.726180944701</v>
      </c>
      <c r="AO43">
        <v>14268.5758126657</v>
      </c>
      <c r="AP43">
        <v>15465.2900557093</v>
      </c>
      <c r="AQ43">
        <v>19066.7735042735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30419.568988524101</v>
      </c>
      <c r="BF43">
        <v>24278.582984472199</v>
      </c>
      <c r="BG43">
        <v>26017.513426960599</v>
      </c>
      <c r="BH43">
        <v>59328.725961538403</v>
      </c>
      <c r="BI43">
        <v>0.34824385683744402</v>
      </c>
      <c r="BJ43">
        <v>0.34321581196619799</v>
      </c>
      <c r="BK43">
        <v>0</v>
      </c>
      <c r="BL43">
        <v>11.362423272121699</v>
      </c>
      <c r="BM43">
        <v>11.4198508931633</v>
      </c>
      <c r="BN43">
        <v>10.698201954964</v>
      </c>
      <c r="BO43">
        <v>1.5090811965811901</v>
      </c>
      <c r="BP43">
        <v>9.7277822257883795</v>
      </c>
      <c r="BQ43">
        <v>8.9514151808369107</v>
      </c>
      <c r="BR43">
        <v>7.69590019020014</v>
      </c>
      <c r="BS43">
        <v>1.77617521353529</v>
      </c>
      <c r="BT43">
        <v>8.3600213505068695</v>
      </c>
      <c r="BU43">
        <v>10.035525459909</v>
      </c>
      <c r="BV43">
        <v>8.62994962800156</v>
      </c>
      <c r="BW43">
        <v>3.1784188034188001</v>
      </c>
      <c r="BX43">
        <v>10.228182545928</v>
      </c>
      <c r="BY43">
        <v>9.4350951514475891</v>
      </c>
      <c r="BZ43">
        <v>8.62994962800156</v>
      </c>
      <c r="CA43">
        <v>1.84294871787098</v>
      </c>
      <c r="CB43">
        <v>1.17521367490273</v>
      </c>
      <c r="CC43">
        <v>1.5090811965811901</v>
      </c>
      <c r="CD43">
        <v>1.1084401709557301</v>
      </c>
      <c r="CE43">
        <v>1.17521367529141</v>
      </c>
    </row>
    <row r="44" spans="1:83" hidden="1" x14ac:dyDescent="0.2">
      <c r="A44">
        <v>1617074514.013</v>
      </c>
      <c r="B44">
        <v>16260.475046703999</v>
      </c>
      <c r="C44">
        <v>13594.809613556299</v>
      </c>
      <c r="D44">
        <v>8608.1996197084409</v>
      </c>
      <c r="E44">
        <v>0</v>
      </c>
      <c r="F44">
        <v>0</v>
      </c>
      <c r="G44">
        <v>0</v>
      </c>
      <c r="H44">
        <v>16260.475046703999</v>
      </c>
      <c r="I44">
        <v>13594.809613556299</v>
      </c>
      <c r="J44">
        <v>8608.1996197084409</v>
      </c>
      <c r="K44">
        <v>8752.1367521367501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24.293203013626201</v>
      </c>
      <c r="W44">
        <v>33.201829891147398</v>
      </c>
      <c r="X44">
        <v>32.972226105644197</v>
      </c>
      <c r="Y44">
        <v>33.2864261303394</v>
      </c>
      <c r="Z44">
        <v>67.526075970229101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18532.726180944701</v>
      </c>
      <c r="AO44">
        <v>14268.5758126657</v>
      </c>
      <c r="AP44">
        <v>15465.2900557093</v>
      </c>
      <c r="AQ44">
        <v>19066.7735042735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30419.568988524101</v>
      </c>
      <c r="BF44">
        <v>24278.582984472199</v>
      </c>
      <c r="BG44">
        <v>26017.513426960599</v>
      </c>
      <c r="BH44">
        <v>59328.725961538403</v>
      </c>
      <c r="BI44">
        <v>0.34824385683744402</v>
      </c>
      <c r="BJ44">
        <v>0.34321581196619799</v>
      </c>
      <c r="BK44">
        <v>0</v>
      </c>
      <c r="BL44">
        <v>11.362423272121699</v>
      </c>
      <c r="BM44">
        <v>11.4198508931633</v>
      </c>
      <c r="BN44">
        <v>10.698201954964</v>
      </c>
      <c r="BO44">
        <v>1.5090811965811901</v>
      </c>
      <c r="BP44">
        <v>9.7277822257883795</v>
      </c>
      <c r="BQ44">
        <v>8.9514151808369107</v>
      </c>
      <c r="BR44">
        <v>7.69590019020014</v>
      </c>
      <c r="BS44">
        <v>1.77617521353529</v>
      </c>
      <c r="BT44">
        <v>8.3600213505068695</v>
      </c>
      <c r="BU44">
        <v>10.035525459909</v>
      </c>
      <c r="BV44">
        <v>8.62994962800156</v>
      </c>
      <c r="BW44">
        <v>3.1784188034188001</v>
      </c>
      <c r="BX44">
        <v>10.228182545928</v>
      </c>
      <c r="BY44">
        <v>9.4350951514475891</v>
      </c>
      <c r="BZ44">
        <v>8.62994962800156</v>
      </c>
      <c r="CA44">
        <v>1.84294871787098</v>
      </c>
      <c r="CB44">
        <v>1.17521367490273</v>
      </c>
      <c r="CC44">
        <v>1.5090811965811901</v>
      </c>
      <c r="CD44">
        <v>1.1084401709557301</v>
      </c>
      <c r="CE44">
        <v>1.17521367529141</v>
      </c>
    </row>
    <row r="45" spans="1:83" hidden="1" x14ac:dyDescent="0.2">
      <c r="A45">
        <v>1617074519.013</v>
      </c>
      <c r="B45">
        <v>4368.7754149723296</v>
      </c>
      <c r="C45">
        <v>13594.809613556299</v>
      </c>
      <c r="D45">
        <v>8608.1996197084409</v>
      </c>
      <c r="E45">
        <v>0</v>
      </c>
      <c r="F45">
        <v>0</v>
      </c>
      <c r="G45">
        <v>0</v>
      </c>
      <c r="H45">
        <v>4368.7754149723296</v>
      </c>
      <c r="I45">
        <v>13594.809613556299</v>
      </c>
      <c r="J45">
        <v>8608.1996197084409</v>
      </c>
      <c r="K45">
        <v>8752.1367521367501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24.129827164474801</v>
      </c>
      <c r="W45">
        <v>33.201829891147398</v>
      </c>
      <c r="X45">
        <v>32.972226105644197</v>
      </c>
      <c r="Y45">
        <v>33.2864261303394</v>
      </c>
      <c r="Z45">
        <v>67.526075970229101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19326.644890340602</v>
      </c>
      <c r="AO45">
        <v>14268.5758126657</v>
      </c>
      <c r="AP45">
        <v>15465.2900557093</v>
      </c>
      <c r="AQ45">
        <v>19066.7735042735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31919.072061862498</v>
      </c>
      <c r="BF45">
        <v>24278.582984472199</v>
      </c>
      <c r="BG45">
        <v>26017.513426960599</v>
      </c>
      <c r="BH45">
        <v>59328.725961538403</v>
      </c>
      <c r="BI45">
        <v>0.34824385683744402</v>
      </c>
      <c r="BJ45">
        <v>0.34321581196619799</v>
      </c>
      <c r="BK45">
        <v>0</v>
      </c>
      <c r="BL45">
        <v>12.6058262779532</v>
      </c>
      <c r="BM45">
        <v>11.4198508931633</v>
      </c>
      <c r="BN45">
        <v>10.698201954964</v>
      </c>
      <c r="BO45">
        <v>1.5090811965811901</v>
      </c>
      <c r="BP45">
        <v>9.4727018197700197</v>
      </c>
      <c r="BQ45">
        <v>8.9514151808369107</v>
      </c>
      <c r="BR45">
        <v>7.69590019020014</v>
      </c>
      <c r="BS45">
        <v>1.77617521353529</v>
      </c>
      <c r="BT45">
        <v>8.9394040395133896</v>
      </c>
      <c r="BU45">
        <v>10.035525459909</v>
      </c>
      <c r="BV45">
        <v>8.62994962800156</v>
      </c>
      <c r="BW45">
        <v>3.1784188034188001</v>
      </c>
      <c r="BX45">
        <v>10.205986267768401</v>
      </c>
      <c r="BY45">
        <v>9.4350951514475891</v>
      </c>
      <c r="BZ45">
        <v>8.62994962800156</v>
      </c>
      <c r="CA45">
        <v>1.84294871787098</v>
      </c>
      <c r="CB45">
        <v>1.17521367490273</v>
      </c>
      <c r="CC45">
        <v>1.5090811965811901</v>
      </c>
      <c r="CD45">
        <v>1.1084401709557301</v>
      </c>
      <c r="CE45">
        <v>1.17521367529141</v>
      </c>
    </row>
    <row r="46" spans="1:83" hidden="1" x14ac:dyDescent="0.2">
      <c r="A46">
        <v>1617074524.013</v>
      </c>
      <c r="B46">
        <v>4368.7754149723296</v>
      </c>
      <c r="C46">
        <v>13594.809613556299</v>
      </c>
      <c r="D46">
        <v>8608.1996197084409</v>
      </c>
      <c r="E46">
        <v>0</v>
      </c>
      <c r="F46">
        <v>0</v>
      </c>
      <c r="G46">
        <v>0</v>
      </c>
      <c r="H46">
        <v>4368.7754149723296</v>
      </c>
      <c r="I46">
        <v>13594.809613556299</v>
      </c>
      <c r="J46">
        <v>8608.1996197084409</v>
      </c>
      <c r="K46">
        <v>8752.1367521367501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24.129827164474801</v>
      </c>
      <c r="W46">
        <v>33.201829891147398</v>
      </c>
      <c r="X46">
        <v>32.972226105644197</v>
      </c>
      <c r="Y46">
        <v>33.2864261303394</v>
      </c>
      <c r="Z46">
        <v>67.526075970229101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19326.644890340602</v>
      </c>
      <c r="AO46">
        <v>14268.5758126657</v>
      </c>
      <c r="AP46">
        <v>15465.2900557093</v>
      </c>
      <c r="AQ46">
        <v>19066.7735042735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31919.072061862498</v>
      </c>
      <c r="BF46">
        <v>24278.582984472199</v>
      </c>
      <c r="BG46">
        <v>26017.513426960599</v>
      </c>
      <c r="BH46">
        <v>59328.725961538403</v>
      </c>
      <c r="BI46">
        <v>0.34824385683744402</v>
      </c>
      <c r="BJ46">
        <v>0.34321581196619799</v>
      </c>
      <c r="BK46">
        <v>0</v>
      </c>
      <c r="BL46">
        <v>12.6058262779532</v>
      </c>
      <c r="BM46">
        <v>11.4198508931633</v>
      </c>
      <c r="BN46">
        <v>10.698201954964</v>
      </c>
      <c r="BO46">
        <v>1.5090811965811901</v>
      </c>
      <c r="BP46">
        <v>9.4727018197700197</v>
      </c>
      <c r="BQ46">
        <v>8.9514151808369107</v>
      </c>
      <c r="BR46">
        <v>7.69590019020014</v>
      </c>
      <c r="BS46">
        <v>1.77617521353529</v>
      </c>
      <c r="BT46">
        <v>8.9394040395133896</v>
      </c>
      <c r="BU46">
        <v>10.035525459909</v>
      </c>
      <c r="BV46">
        <v>8.62994962800156</v>
      </c>
      <c r="BW46">
        <v>3.1784188034188001</v>
      </c>
      <c r="BX46">
        <v>10.205986267768401</v>
      </c>
      <c r="BY46">
        <v>9.4350951514475891</v>
      </c>
      <c r="BZ46">
        <v>8.62994962800156</v>
      </c>
      <c r="CA46">
        <v>1.84294871787098</v>
      </c>
      <c r="CB46">
        <v>1.17521367490273</v>
      </c>
      <c r="CC46">
        <v>1.5090811965811901</v>
      </c>
      <c r="CD46">
        <v>1.1084401709557301</v>
      </c>
      <c r="CE46">
        <v>1.17521367529141</v>
      </c>
    </row>
    <row r="47" spans="1:83" hidden="1" x14ac:dyDescent="0.2">
      <c r="A47">
        <v>1617074529.013</v>
      </c>
      <c r="B47">
        <v>4368.7754149723296</v>
      </c>
      <c r="C47">
        <v>13594.809613556299</v>
      </c>
      <c r="D47">
        <v>8608.1996197084409</v>
      </c>
      <c r="E47">
        <v>0</v>
      </c>
      <c r="F47">
        <v>0</v>
      </c>
      <c r="G47">
        <v>0</v>
      </c>
      <c r="H47">
        <v>4368.7754149723296</v>
      </c>
      <c r="I47">
        <v>13594.809613556299</v>
      </c>
      <c r="J47">
        <v>8608.1996197084409</v>
      </c>
      <c r="K47">
        <v>8752.1367521367501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24.129827164474801</v>
      </c>
      <c r="W47">
        <v>33.201829891147398</v>
      </c>
      <c r="X47">
        <v>32.972226105644197</v>
      </c>
      <c r="Y47">
        <v>33.192849831981</v>
      </c>
      <c r="Z47">
        <v>67.526075970229101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19326.644890340602</v>
      </c>
      <c r="AO47">
        <v>14268.5758126657</v>
      </c>
      <c r="AP47">
        <v>15465.2900557093</v>
      </c>
      <c r="AQ47">
        <v>19066.7735042735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31919.072061862498</v>
      </c>
      <c r="BF47">
        <v>24278.582984472199</v>
      </c>
      <c r="BG47">
        <v>26017.513426960599</v>
      </c>
      <c r="BH47">
        <v>59328.725961538403</v>
      </c>
      <c r="BI47">
        <v>0.34824385683744402</v>
      </c>
      <c r="BJ47">
        <v>0.34321581196619799</v>
      </c>
      <c r="BK47">
        <v>0</v>
      </c>
      <c r="BL47">
        <v>12.6058262779532</v>
      </c>
      <c r="BM47">
        <v>11.4198508931633</v>
      </c>
      <c r="BN47">
        <v>10.698201954964</v>
      </c>
      <c r="BO47">
        <v>1.5090811965811901</v>
      </c>
      <c r="BP47">
        <v>9.4727018197700197</v>
      </c>
      <c r="BQ47">
        <v>8.9514151808369107</v>
      </c>
      <c r="BR47">
        <v>7.69590019020014</v>
      </c>
      <c r="BS47">
        <v>1.77617521353529</v>
      </c>
      <c r="BT47">
        <v>8.9394040395133896</v>
      </c>
      <c r="BU47">
        <v>10.035525459909</v>
      </c>
      <c r="BV47">
        <v>8.62994962800156</v>
      </c>
      <c r="BW47">
        <v>3.1784188034188001</v>
      </c>
      <c r="BX47">
        <v>10.205986267768401</v>
      </c>
      <c r="BY47">
        <v>9.4350951514475891</v>
      </c>
      <c r="BZ47">
        <v>8.62994962800156</v>
      </c>
      <c r="CA47">
        <v>1.84294871787098</v>
      </c>
      <c r="CB47">
        <v>1.17521367490273</v>
      </c>
      <c r="CC47">
        <v>1.5090811965811901</v>
      </c>
      <c r="CD47">
        <v>1.1084401709557301</v>
      </c>
      <c r="CE47">
        <v>1.17521367529141</v>
      </c>
    </row>
    <row r="48" spans="1:83" hidden="1" x14ac:dyDescent="0.2">
      <c r="A48">
        <v>1617074534.013</v>
      </c>
      <c r="B48">
        <v>4368.7754149723296</v>
      </c>
      <c r="C48">
        <v>13594.809613556299</v>
      </c>
      <c r="D48">
        <v>8608.1996197084409</v>
      </c>
      <c r="E48">
        <v>0</v>
      </c>
      <c r="F48">
        <v>0</v>
      </c>
      <c r="G48">
        <v>0</v>
      </c>
      <c r="H48">
        <v>4368.7754149723296</v>
      </c>
      <c r="I48">
        <v>13594.809613556299</v>
      </c>
      <c r="J48">
        <v>8608.1996197084409</v>
      </c>
      <c r="K48">
        <v>15985.589912939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24.129827164474801</v>
      </c>
      <c r="W48">
        <v>33.201829891147398</v>
      </c>
      <c r="X48">
        <v>32.972226105644197</v>
      </c>
      <c r="Y48">
        <v>33.192849831981</v>
      </c>
      <c r="Z48">
        <v>67.524825177140499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12.7422529103705</v>
      </c>
      <c r="AN48">
        <v>19326.644890340602</v>
      </c>
      <c r="AO48">
        <v>14268.5758126657</v>
      </c>
      <c r="AP48">
        <v>15465.2900557093</v>
      </c>
      <c r="AQ48">
        <v>11770.272524100201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12.7422529103705</v>
      </c>
      <c r="BE48">
        <v>31919.072061862498</v>
      </c>
      <c r="BF48">
        <v>24278.582984472199</v>
      </c>
      <c r="BG48">
        <v>26017.513426960599</v>
      </c>
      <c r="BH48">
        <v>28658.2941392307</v>
      </c>
      <c r="BI48">
        <v>0.27088962273610001</v>
      </c>
      <c r="BJ48">
        <v>0.37292438039967601</v>
      </c>
      <c r="BK48">
        <v>0</v>
      </c>
      <c r="BL48">
        <v>12.6058262779532</v>
      </c>
      <c r="BM48">
        <v>11.4198508931633</v>
      </c>
      <c r="BN48">
        <v>10.698201954964</v>
      </c>
      <c r="BO48">
        <v>0.83058140704701999</v>
      </c>
      <c r="BP48">
        <v>9.4727018197700197</v>
      </c>
      <c r="BQ48">
        <v>8.9514151808369107</v>
      </c>
      <c r="BR48">
        <v>7.69590019020014</v>
      </c>
      <c r="BS48">
        <v>1.19750492012627</v>
      </c>
      <c r="BT48">
        <v>8.9394040395133896</v>
      </c>
      <c r="BU48">
        <v>10.035525459909</v>
      </c>
      <c r="BV48">
        <v>8.62994962800156</v>
      </c>
      <c r="BW48">
        <v>2.2315620934732001</v>
      </c>
      <c r="BX48">
        <v>10.205986267768401</v>
      </c>
      <c r="BY48">
        <v>9.4350951514475891</v>
      </c>
      <c r="BZ48">
        <v>8.62994962800156</v>
      </c>
      <c r="CA48">
        <v>1.2642182860171201</v>
      </c>
      <c r="CB48">
        <v>1.0974348711929101</v>
      </c>
      <c r="CC48">
        <v>0.93065145598038101</v>
      </c>
      <c r="CD48">
        <v>0.96400813902289395</v>
      </c>
      <c r="CE48">
        <v>1.0974348711929101</v>
      </c>
    </row>
    <row r="49" spans="1:83" hidden="1" x14ac:dyDescent="0.2">
      <c r="A49">
        <v>1617074539.013</v>
      </c>
      <c r="B49">
        <v>4368.7754149723296</v>
      </c>
      <c r="C49">
        <v>13594.809613556299</v>
      </c>
      <c r="D49">
        <v>8608.1996197084409</v>
      </c>
      <c r="E49">
        <v>0</v>
      </c>
      <c r="F49">
        <v>0</v>
      </c>
      <c r="G49">
        <v>0</v>
      </c>
      <c r="H49">
        <v>4368.7754149723296</v>
      </c>
      <c r="I49">
        <v>13594.809613556299</v>
      </c>
      <c r="J49">
        <v>8608.1996197084409</v>
      </c>
      <c r="K49">
        <v>15985.589912939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24.129827164474801</v>
      </c>
      <c r="W49">
        <v>33.201829891147398</v>
      </c>
      <c r="X49">
        <v>32.972226105644197</v>
      </c>
      <c r="Y49">
        <v>33.192849831981</v>
      </c>
      <c r="Z49">
        <v>67.524825177140499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12.7422529103705</v>
      </c>
      <c r="AN49">
        <v>19326.644890340602</v>
      </c>
      <c r="AO49">
        <v>14268.5758126657</v>
      </c>
      <c r="AP49">
        <v>15465.2900557093</v>
      </c>
      <c r="AQ49">
        <v>11770.272524100201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12.7422529103705</v>
      </c>
      <c r="BE49">
        <v>31919.072061862498</v>
      </c>
      <c r="BF49">
        <v>24278.582984472199</v>
      </c>
      <c r="BG49">
        <v>26017.513426960599</v>
      </c>
      <c r="BH49">
        <v>28658.2941392307</v>
      </c>
      <c r="BI49">
        <v>0.27088962273610001</v>
      </c>
      <c r="BJ49">
        <v>0.37292438039967601</v>
      </c>
      <c r="BK49">
        <v>0</v>
      </c>
      <c r="BL49">
        <v>12.6058262779532</v>
      </c>
      <c r="BM49">
        <v>11.4198508931633</v>
      </c>
      <c r="BN49">
        <v>10.698201954964</v>
      </c>
      <c r="BO49">
        <v>0.83058140704701999</v>
      </c>
      <c r="BP49">
        <v>9.4727018197700197</v>
      </c>
      <c r="BQ49">
        <v>8.9514151808369107</v>
      </c>
      <c r="BR49">
        <v>7.69590019020014</v>
      </c>
      <c r="BS49">
        <v>1.19750492012627</v>
      </c>
      <c r="BT49">
        <v>8.9394040395133896</v>
      </c>
      <c r="BU49">
        <v>10.035525459909</v>
      </c>
      <c r="BV49">
        <v>8.62994962800156</v>
      </c>
      <c r="BW49">
        <v>2.2315620934732001</v>
      </c>
      <c r="BX49">
        <v>10.205986267768401</v>
      </c>
      <c r="BY49">
        <v>9.4350951514475891</v>
      </c>
      <c r="BZ49">
        <v>8.62994962800156</v>
      </c>
      <c r="CA49">
        <v>1.2642182860171201</v>
      </c>
      <c r="CB49">
        <v>1.0974348711929101</v>
      </c>
      <c r="CC49">
        <v>0.93065145598038101</v>
      </c>
      <c r="CD49">
        <v>0.96400813902289395</v>
      </c>
      <c r="CE49">
        <v>1.0974348711929101</v>
      </c>
    </row>
    <row r="50" spans="1:83" hidden="1" x14ac:dyDescent="0.2">
      <c r="A50">
        <v>1617074544.013</v>
      </c>
      <c r="B50">
        <v>4368.7754149723296</v>
      </c>
      <c r="C50">
        <v>13594.809613556299</v>
      </c>
      <c r="D50">
        <v>8608.1996197084409</v>
      </c>
      <c r="E50">
        <v>0</v>
      </c>
      <c r="F50">
        <v>0</v>
      </c>
      <c r="G50">
        <v>0</v>
      </c>
      <c r="H50">
        <v>4368.7754149723296</v>
      </c>
      <c r="I50">
        <v>13594.809613556299</v>
      </c>
      <c r="J50">
        <v>8608.1996197084409</v>
      </c>
      <c r="K50">
        <v>15985.589912939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24.129827164474801</v>
      </c>
      <c r="W50">
        <v>33.201829891147398</v>
      </c>
      <c r="X50">
        <v>32.972226105644197</v>
      </c>
      <c r="Y50">
        <v>33.192849831981</v>
      </c>
      <c r="Z50">
        <v>67.524825177140499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12.7422529103705</v>
      </c>
      <c r="AN50">
        <v>19326.644890340602</v>
      </c>
      <c r="AO50">
        <v>14268.5758126657</v>
      </c>
      <c r="AP50">
        <v>15465.2900557093</v>
      </c>
      <c r="AQ50">
        <v>11770.272524100201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12.7422529103705</v>
      </c>
      <c r="BE50">
        <v>31919.072061862498</v>
      </c>
      <c r="BF50">
        <v>24278.582984472199</v>
      </c>
      <c r="BG50">
        <v>26017.513426960599</v>
      </c>
      <c r="BH50">
        <v>28658.2941392307</v>
      </c>
      <c r="BI50">
        <v>0.27088962273610001</v>
      </c>
      <c r="BJ50">
        <v>0.37292438039967601</v>
      </c>
      <c r="BK50">
        <v>0</v>
      </c>
      <c r="BL50">
        <v>12.6058262779532</v>
      </c>
      <c r="BM50">
        <v>11.4198508931633</v>
      </c>
      <c r="BN50">
        <v>10.698201954964</v>
      </c>
      <c r="BO50">
        <v>0.83058140704701999</v>
      </c>
      <c r="BP50">
        <v>9.4727018197700197</v>
      </c>
      <c r="BQ50">
        <v>8.9514151808369107</v>
      </c>
      <c r="BR50">
        <v>7.69590019020014</v>
      </c>
      <c r="BS50">
        <v>1.19750492012627</v>
      </c>
      <c r="BT50">
        <v>8.9394040395133896</v>
      </c>
      <c r="BU50">
        <v>10.035525459909</v>
      </c>
      <c r="BV50">
        <v>8.62994962800156</v>
      </c>
      <c r="BW50">
        <v>2.2315620934732001</v>
      </c>
      <c r="BX50">
        <v>10.205986267768401</v>
      </c>
      <c r="BY50">
        <v>9.4350951514475891</v>
      </c>
      <c r="BZ50">
        <v>8.62994962800156</v>
      </c>
      <c r="CA50">
        <v>1.2642182860171201</v>
      </c>
      <c r="CB50">
        <v>1.0974348711929101</v>
      </c>
      <c r="CC50">
        <v>0.93065145598038101</v>
      </c>
      <c r="CD50">
        <v>0.96400813902289395</v>
      </c>
      <c r="CE50">
        <v>1.0974348711929101</v>
      </c>
    </row>
    <row r="51" spans="1:83" hidden="1" x14ac:dyDescent="0.2">
      <c r="A51">
        <v>1617074549.013</v>
      </c>
      <c r="B51">
        <v>13663.353125625399</v>
      </c>
      <c r="C51">
        <v>13594.809613556299</v>
      </c>
      <c r="D51">
        <v>8608.1996197084409</v>
      </c>
      <c r="E51">
        <v>0</v>
      </c>
      <c r="F51">
        <v>0</v>
      </c>
      <c r="G51">
        <v>0</v>
      </c>
      <c r="H51">
        <v>13663.353125625399</v>
      </c>
      <c r="I51">
        <v>13594.809613556299</v>
      </c>
      <c r="J51">
        <v>8608.1996197084409</v>
      </c>
      <c r="K51">
        <v>15985.589912939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23.822668322535101</v>
      </c>
      <c r="W51">
        <v>33.201829891147398</v>
      </c>
      <c r="X51">
        <v>32.972226105644197</v>
      </c>
      <c r="Y51">
        <v>33.192849831981</v>
      </c>
      <c r="Z51">
        <v>67.524825177140499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12.7422529103705</v>
      </c>
      <c r="AN51">
        <v>23208.552938821798</v>
      </c>
      <c r="AO51">
        <v>14268.5758126657</v>
      </c>
      <c r="AP51">
        <v>15465.2900557093</v>
      </c>
      <c r="AQ51">
        <v>11770.272524100201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12.7422529103705</v>
      </c>
      <c r="BE51">
        <v>38444.425912335697</v>
      </c>
      <c r="BF51">
        <v>24278.582984472199</v>
      </c>
      <c r="BG51">
        <v>26017.513426960599</v>
      </c>
      <c r="BH51">
        <v>28658.2941392307</v>
      </c>
      <c r="BI51">
        <v>0.27088962273610001</v>
      </c>
      <c r="BJ51">
        <v>0.37292438039967601</v>
      </c>
      <c r="BK51">
        <v>0</v>
      </c>
      <c r="BL51">
        <v>12.5025018347408</v>
      </c>
      <c r="BM51">
        <v>11.4198508931633</v>
      </c>
      <c r="BN51">
        <v>10.698201954964</v>
      </c>
      <c r="BO51">
        <v>0.83058140704701999</v>
      </c>
      <c r="BP51">
        <v>9.7338047901872304</v>
      </c>
      <c r="BQ51">
        <v>8.9514151808369107</v>
      </c>
      <c r="BR51">
        <v>7.69590019020014</v>
      </c>
      <c r="BS51">
        <v>1.19750492012627</v>
      </c>
      <c r="BT51">
        <v>8.9999332845095292</v>
      </c>
      <c r="BU51">
        <v>10.035525459909</v>
      </c>
      <c r="BV51">
        <v>8.62994962800156</v>
      </c>
      <c r="BW51">
        <v>2.2315620934732001</v>
      </c>
      <c r="BX51">
        <v>9.4669424243979901</v>
      </c>
      <c r="BY51">
        <v>9.4350951514475891</v>
      </c>
      <c r="BZ51">
        <v>8.62994962800156</v>
      </c>
      <c r="CA51">
        <v>1.2642182860171201</v>
      </c>
      <c r="CB51">
        <v>1.0974348711929101</v>
      </c>
      <c r="CC51">
        <v>0.93065145598038101</v>
      </c>
      <c r="CD51">
        <v>0.96400813902289395</v>
      </c>
      <c r="CE51">
        <v>1.0974348711929101</v>
      </c>
    </row>
    <row r="52" spans="1:83" hidden="1" x14ac:dyDescent="0.2">
      <c r="A52">
        <v>1617074554.013</v>
      </c>
      <c r="B52">
        <v>13663.353125625399</v>
      </c>
      <c r="C52">
        <v>13594.809613556299</v>
      </c>
      <c r="D52">
        <v>8608.1996197084409</v>
      </c>
      <c r="E52">
        <v>0</v>
      </c>
      <c r="F52">
        <v>0</v>
      </c>
      <c r="G52">
        <v>0</v>
      </c>
      <c r="H52">
        <v>13663.353125625399</v>
      </c>
      <c r="I52">
        <v>13594.809613556299</v>
      </c>
      <c r="J52">
        <v>8608.1996197084409</v>
      </c>
      <c r="K52">
        <v>15985.589912939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23.822668322535101</v>
      </c>
      <c r="W52">
        <v>33.201829891147398</v>
      </c>
      <c r="X52">
        <v>32.972226105644197</v>
      </c>
      <c r="Y52">
        <v>33.192849831981</v>
      </c>
      <c r="Z52">
        <v>67.524825177140499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12.7422529103705</v>
      </c>
      <c r="AN52">
        <v>23208.552938821798</v>
      </c>
      <c r="AO52">
        <v>14268.5758126657</v>
      </c>
      <c r="AP52">
        <v>15465.2900557093</v>
      </c>
      <c r="AQ52">
        <v>11770.272524100201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12.7422529103705</v>
      </c>
      <c r="BE52">
        <v>38444.425912335697</v>
      </c>
      <c r="BF52">
        <v>24278.582984472199</v>
      </c>
      <c r="BG52">
        <v>26017.513426960599</v>
      </c>
      <c r="BH52">
        <v>28658.2941392307</v>
      </c>
      <c r="BI52">
        <v>0.27088962273610001</v>
      </c>
      <c r="BJ52">
        <v>0.37292438039967601</v>
      </c>
      <c r="BK52">
        <v>0</v>
      </c>
      <c r="BL52">
        <v>12.5025018347408</v>
      </c>
      <c r="BM52">
        <v>11.4198508931633</v>
      </c>
      <c r="BN52">
        <v>10.698201954964</v>
      </c>
      <c r="BO52">
        <v>0.83058140704701999</v>
      </c>
      <c r="BP52">
        <v>9.7338047901872304</v>
      </c>
      <c r="BQ52">
        <v>8.9514151808369107</v>
      </c>
      <c r="BR52">
        <v>7.69590019020014</v>
      </c>
      <c r="BS52">
        <v>1.19750492012627</v>
      </c>
      <c r="BT52">
        <v>8.9999332845095292</v>
      </c>
      <c r="BU52">
        <v>10.035525459909</v>
      </c>
      <c r="BV52">
        <v>8.62994962800156</v>
      </c>
      <c r="BW52">
        <v>2.2315620934732001</v>
      </c>
      <c r="BX52">
        <v>9.4669424243979901</v>
      </c>
      <c r="BY52">
        <v>9.4350951514475891</v>
      </c>
      <c r="BZ52">
        <v>8.62994962800156</v>
      </c>
      <c r="CA52">
        <v>1.2642182860171201</v>
      </c>
      <c r="CB52">
        <v>1.0974348711929101</v>
      </c>
      <c r="CC52">
        <v>0.93065145598038101</v>
      </c>
      <c r="CD52">
        <v>0.96400813902289395</v>
      </c>
      <c r="CE52">
        <v>1.0974348711929101</v>
      </c>
    </row>
    <row r="53" spans="1:83" hidden="1" x14ac:dyDescent="0.2">
      <c r="A53">
        <v>1617074559.013</v>
      </c>
      <c r="B53">
        <v>13663.353125625399</v>
      </c>
      <c r="C53">
        <v>13594.809613556299</v>
      </c>
      <c r="D53">
        <v>8608.1996197084409</v>
      </c>
      <c r="E53">
        <v>0</v>
      </c>
      <c r="F53">
        <v>0</v>
      </c>
      <c r="G53">
        <v>0</v>
      </c>
      <c r="H53">
        <v>13663.353125625399</v>
      </c>
      <c r="I53">
        <v>13594.809613556299</v>
      </c>
      <c r="J53">
        <v>8608.1996197084409</v>
      </c>
      <c r="K53">
        <v>15985.589912939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23.822668322535101</v>
      </c>
      <c r="W53">
        <v>33.201829891147398</v>
      </c>
      <c r="X53">
        <v>32.972226105644197</v>
      </c>
      <c r="Y53">
        <v>33.049781162080798</v>
      </c>
      <c r="Z53">
        <v>67.524825177140499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12.7422529103705</v>
      </c>
      <c r="AN53">
        <v>23208.552938821798</v>
      </c>
      <c r="AO53">
        <v>14268.5758126657</v>
      </c>
      <c r="AP53">
        <v>15465.2900557093</v>
      </c>
      <c r="AQ53">
        <v>11770.272524100201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12.7422529103705</v>
      </c>
      <c r="BE53">
        <v>38444.425912335697</v>
      </c>
      <c r="BF53">
        <v>24278.582984472199</v>
      </c>
      <c r="BG53">
        <v>26017.513426960599</v>
      </c>
      <c r="BH53">
        <v>28658.2941392307</v>
      </c>
      <c r="BI53">
        <v>0.27088962273610001</v>
      </c>
      <c r="BJ53">
        <v>0.37292438039967601</v>
      </c>
      <c r="BK53">
        <v>0</v>
      </c>
      <c r="BL53">
        <v>12.5025018347408</v>
      </c>
      <c r="BM53">
        <v>11.4198508931633</v>
      </c>
      <c r="BN53">
        <v>10.698201954964</v>
      </c>
      <c r="BO53">
        <v>0.83058140704701999</v>
      </c>
      <c r="BP53">
        <v>9.7338047901872304</v>
      </c>
      <c r="BQ53">
        <v>8.9514151808369107</v>
      </c>
      <c r="BR53">
        <v>7.69590019020014</v>
      </c>
      <c r="BS53">
        <v>1.19750492012627</v>
      </c>
      <c r="BT53">
        <v>8.9999332845095292</v>
      </c>
      <c r="BU53">
        <v>10.035525459909</v>
      </c>
      <c r="BV53">
        <v>8.62994962800156</v>
      </c>
      <c r="BW53">
        <v>2.2315620934732001</v>
      </c>
      <c r="BX53">
        <v>9.4669424243979901</v>
      </c>
      <c r="BY53">
        <v>9.4350951514475891</v>
      </c>
      <c r="BZ53">
        <v>8.62994962800156</v>
      </c>
      <c r="CA53">
        <v>1.2642182860171201</v>
      </c>
      <c r="CB53">
        <v>1.0974348711929101</v>
      </c>
      <c r="CC53">
        <v>0.93065145598038101</v>
      </c>
      <c r="CD53">
        <v>0.96400813902289395</v>
      </c>
      <c r="CE53">
        <v>1.0974348711929101</v>
      </c>
    </row>
    <row r="54" spans="1:83" hidden="1" x14ac:dyDescent="0.2">
      <c r="A54">
        <v>1617074564.013</v>
      </c>
      <c r="B54">
        <v>13663.353125625399</v>
      </c>
      <c r="C54">
        <v>13594.809613556299</v>
      </c>
      <c r="D54">
        <v>8608.1996197084409</v>
      </c>
      <c r="E54">
        <v>0</v>
      </c>
      <c r="F54">
        <v>0</v>
      </c>
      <c r="G54">
        <v>0</v>
      </c>
      <c r="H54">
        <v>13663.353125625399</v>
      </c>
      <c r="I54">
        <v>13594.809613556299</v>
      </c>
      <c r="J54">
        <v>8608.1996197084409</v>
      </c>
      <c r="K54">
        <v>9428.3426741393105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23.822668322535101</v>
      </c>
      <c r="W54">
        <v>33.201829891147398</v>
      </c>
      <c r="X54">
        <v>32.972226105644197</v>
      </c>
      <c r="Y54">
        <v>33.049781162080798</v>
      </c>
      <c r="Z54">
        <v>67.535003199332493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23208.552938821798</v>
      </c>
      <c r="AO54">
        <v>14268.5758126657</v>
      </c>
      <c r="AP54">
        <v>15465.2900557093</v>
      </c>
      <c r="AQ54">
        <v>31840.205497731498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38444.425912335697</v>
      </c>
      <c r="BF54">
        <v>24278.582984472199</v>
      </c>
      <c r="BG54">
        <v>26017.513426960599</v>
      </c>
      <c r="BH54">
        <v>28339.638377368501</v>
      </c>
      <c r="BI54">
        <v>0.43865092073654</v>
      </c>
      <c r="BJ54">
        <v>8.9971977581705401E-2</v>
      </c>
      <c r="BK54">
        <v>0</v>
      </c>
      <c r="BL54">
        <v>12.5025018347408</v>
      </c>
      <c r="BM54">
        <v>11.4198508931633</v>
      </c>
      <c r="BN54">
        <v>10.698201954964</v>
      </c>
      <c r="BO54">
        <v>2.2551374431326101</v>
      </c>
      <c r="BP54">
        <v>9.7338047901872304</v>
      </c>
      <c r="BQ54">
        <v>8.9514151808369107</v>
      </c>
      <c r="BR54">
        <v>7.69590019020014</v>
      </c>
      <c r="BS54">
        <v>2.5220176141844699</v>
      </c>
      <c r="BT54">
        <v>8.9999332845095292</v>
      </c>
      <c r="BU54">
        <v>10.035525459909</v>
      </c>
      <c r="BV54">
        <v>8.62994962800156</v>
      </c>
      <c r="BW54">
        <v>3.0557779557056501</v>
      </c>
      <c r="BX54">
        <v>9.4669424243979901</v>
      </c>
      <c r="BY54">
        <v>9.4350951514475891</v>
      </c>
      <c r="BZ54">
        <v>8.62994962800156</v>
      </c>
      <c r="CA54">
        <v>1.55457699489819</v>
      </c>
      <c r="CB54">
        <v>1.7213771016114301</v>
      </c>
      <c r="CC54">
        <v>1.7547371229929201</v>
      </c>
      <c r="CD54">
        <v>1.3544168668034899</v>
      </c>
      <c r="CE54">
        <v>1.4211369093722701</v>
      </c>
    </row>
    <row r="55" spans="1:83" hidden="1" x14ac:dyDescent="0.2">
      <c r="A55">
        <v>1617074569.013</v>
      </c>
      <c r="B55">
        <v>13663.353125625399</v>
      </c>
      <c r="C55">
        <v>10424.776230375401</v>
      </c>
      <c r="D55">
        <v>8608.1996197084409</v>
      </c>
      <c r="E55">
        <v>0</v>
      </c>
      <c r="F55">
        <v>0</v>
      </c>
      <c r="G55">
        <v>0</v>
      </c>
      <c r="H55">
        <v>13663.353125625399</v>
      </c>
      <c r="I55">
        <v>10424.776230375401</v>
      </c>
      <c r="J55">
        <v>8608.1996197084409</v>
      </c>
      <c r="K55">
        <v>9428.3426741393105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23.822668322535101</v>
      </c>
      <c r="W55">
        <v>32.997737637366797</v>
      </c>
      <c r="X55">
        <v>32.972226105644197</v>
      </c>
      <c r="Y55">
        <v>33.049781162080798</v>
      </c>
      <c r="Z55">
        <v>67.535003199332493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23208.552938821798</v>
      </c>
      <c r="AO55">
        <v>17210.319616422101</v>
      </c>
      <c r="AP55">
        <v>15465.2900557093</v>
      </c>
      <c r="AQ55">
        <v>31840.205497731498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38444.425912335697</v>
      </c>
      <c r="BF55">
        <v>29296.3577263671</v>
      </c>
      <c r="BG55">
        <v>26017.513426960599</v>
      </c>
      <c r="BH55">
        <v>28339.638377368501</v>
      </c>
      <c r="BI55">
        <v>0.43865092073654</v>
      </c>
      <c r="BJ55">
        <v>8.9971977581705401E-2</v>
      </c>
      <c r="BK55">
        <v>0</v>
      </c>
      <c r="BL55">
        <v>12.5025018347408</v>
      </c>
      <c r="BM55">
        <v>11.9601170560724</v>
      </c>
      <c r="BN55">
        <v>10.698201954964</v>
      </c>
      <c r="BO55">
        <v>2.2551374431326101</v>
      </c>
      <c r="BP55">
        <v>9.7338047901872304</v>
      </c>
      <c r="BQ55">
        <v>8.5952319674037305</v>
      </c>
      <c r="BR55">
        <v>7.69590019020014</v>
      </c>
      <c r="BS55">
        <v>2.5220176141844699</v>
      </c>
      <c r="BT55">
        <v>8.9999332845095292</v>
      </c>
      <c r="BU55">
        <v>8.9193285481537394</v>
      </c>
      <c r="BV55">
        <v>8.62994962800156</v>
      </c>
      <c r="BW55">
        <v>3.0557779557056501</v>
      </c>
      <c r="BX55">
        <v>9.4669424243979901</v>
      </c>
      <c r="BY55">
        <v>8.4617804341276095</v>
      </c>
      <c r="BZ55">
        <v>8.62994962800156</v>
      </c>
      <c r="CA55">
        <v>1.55457699489819</v>
      </c>
      <c r="CB55">
        <v>1.7213771016114301</v>
      </c>
      <c r="CC55">
        <v>1.7547371229929201</v>
      </c>
      <c r="CD55">
        <v>1.3544168668034899</v>
      </c>
      <c r="CE55">
        <v>1.4211369093722701</v>
      </c>
    </row>
    <row r="56" spans="1:83" hidden="1" x14ac:dyDescent="0.2">
      <c r="A56">
        <v>1617074574.013</v>
      </c>
      <c r="B56">
        <v>13663.353125625399</v>
      </c>
      <c r="C56">
        <v>10424.776230375401</v>
      </c>
      <c r="D56">
        <v>9836.6954851104692</v>
      </c>
      <c r="E56">
        <v>0</v>
      </c>
      <c r="F56">
        <v>0</v>
      </c>
      <c r="G56">
        <v>0</v>
      </c>
      <c r="H56">
        <v>13663.353125625399</v>
      </c>
      <c r="I56">
        <v>10424.776230375401</v>
      </c>
      <c r="J56">
        <v>9836.6954851104692</v>
      </c>
      <c r="K56">
        <v>9428.3426741393105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23.822668322535101</v>
      </c>
      <c r="W56">
        <v>32.997737637366797</v>
      </c>
      <c r="X56">
        <v>32.969776998598903</v>
      </c>
      <c r="Y56">
        <v>33.049781162080798</v>
      </c>
      <c r="Z56">
        <v>67.535003199332493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23208.552938821798</v>
      </c>
      <c r="AO56">
        <v>17210.319616422101</v>
      </c>
      <c r="AP56">
        <v>16925.352225424202</v>
      </c>
      <c r="AQ56">
        <v>31840.205497731498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38444.425912335697</v>
      </c>
      <c r="BF56">
        <v>29296.3577263671</v>
      </c>
      <c r="BG56">
        <v>29019.599210161101</v>
      </c>
      <c r="BH56">
        <v>28339.638377368501</v>
      </c>
      <c r="BI56">
        <v>0.43865092073654</v>
      </c>
      <c r="BJ56">
        <v>8.9971977581705401E-2</v>
      </c>
      <c r="BK56">
        <v>0</v>
      </c>
      <c r="BL56">
        <v>12.5025018347408</v>
      </c>
      <c r="BM56">
        <v>11.9601170560724</v>
      </c>
      <c r="BN56">
        <v>11.1031059878259</v>
      </c>
      <c r="BO56">
        <v>2.2551374431326101</v>
      </c>
      <c r="BP56">
        <v>9.7338047901872304</v>
      </c>
      <c r="BQ56">
        <v>8.5952319674037305</v>
      </c>
      <c r="BR56">
        <v>8.8616714697437402</v>
      </c>
      <c r="BS56">
        <v>2.5220176141844699</v>
      </c>
      <c r="BT56">
        <v>8.9999332845095292</v>
      </c>
      <c r="BU56">
        <v>8.9193285481537394</v>
      </c>
      <c r="BV56">
        <v>8.9283808304633503</v>
      </c>
      <c r="BW56">
        <v>3.0557779557056501</v>
      </c>
      <c r="BX56">
        <v>9.4669424243979901</v>
      </c>
      <c r="BY56">
        <v>8.4617804341276095</v>
      </c>
      <c r="BZ56">
        <v>7.4207492795979197</v>
      </c>
      <c r="CA56">
        <v>1.55457699489819</v>
      </c>
      <c r="CB56">
        <v>1.7213771016114301</v>
      </c>
      <c r="CC56">
        <v>1.7547371229929201</v>
      </c>
      <c r="CD56">
        <v>1.3544168668034899</v>
      </c>
      <c r="CE56">
        <v>1.4211369093722701</v>
      </c>
    </row>
    <row r="57" spans="1:83" hidden="1" x14ac:dyDescent="0.2">
      <c r="A57">
        <v>1617074579.013</v>
      </c>
      <c r="B57">
        <v>10384.841206298301</v>
      </c>
      <c r="C57">
        <v>10424.776230375401</v>
      </c>
      <c r="D57">
        <v>9836.6954851104692</v>
      </c>
      <c r="E57">
        <v>0</v>
      </c>
      <c r="F57">
        <v>0</v>
      </c>
      <c r="G57">
        <v>0</v>
      </c>
      <c r="H57">
        <v>10384.841206298301</v>
      </c>
      <c r="I57">
        <v>10424.776230375401</v>
      </c>
      <c r="J57">
        <v>9836.6954851104692</v>
      </c>
      <c r="K57">
        <v>9428.3426741393105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23.8062388961058</v>
      </c>
      <c r="W57">
        <v>32.997737637366797</v>
      </c>
      <c r="X57">
        <v>32.969776998598903</v>
      </c>
      <c r="Y57">
        <v>33.049781162080798</v>
      </c>
      <c r="Z57">
        <v>67.535003199332493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13555.1441152922</v>
      </c>
      <c r="AO57">
        <v>17210.319616422101</v>
      </c>
      <c r="AP57">
        <v>16925.352225424202</v>
      </c>
      <c r="AQ57">
        <v>31840.205497731498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23051.841473178501</v>
      </c>
      <c r="BF57">
        <v>29296.3577263671</v>
      </c>
      <c r="BG57">
        <v>29019.599210161101</v>
      </c>
      <c r="BH57">
        <v>28339.638377368501</v>
      </c>
      <c r="BI57">
        <v>0.43865092073654</v>
      </c>
      <c r="BJ57">
        <v>8.9971977581705401E-2</v>
      </c>
      <c r="BK57">
        <v>0</v>
      </c>
      <c r="BL57">
        <v>9.7277822257883795</v>
      </c>
      <c r="BM57">
        <v>11.9601170560724</v>
      </c>
      <c r="BN57">
        <v>11.1031059878259</v>
      </c>
      <c r="BO57">
        <v>2.2551374431326101</v>
      </c>
      <c r="BP57">
        <v>7.7261809448412402</v>
      </c>
      <c r="BQ57">
        <v>8.5952319674037305</v>
      </c>
      <c r="BR57">
        <v>8.8616714697437402</v>
      </c>
      <c r="BS57">
        <v>2.5220176141844699</v>
      </c>
      <c r="BT57">
        <v>5.5911395781739897</v>
      </c>
      <c r="BU57">
        <v>8.9193285481537394</v>
      </c>
      <c r="BV57">
        <v>8.9283808304633503</v>
      </c>
      <c r="BW57">
        <v>3.0557779557056501</v>
      </c>
      <c r="BX57">
        <v>7.5927408593152901</v>
      </c>
      <c r="BY57">
        <v>8.4617804341276095</v>
      </c>
      <c r="BZ57">
        <v>7.4207492795979197</v>
      </c>
      <c r="CA57">
        <v>1.55457699489819</v>
      </c>
      <c r="CB57">
        <v>1.7213771016114301</v>
      </c>
      <c r="CC57">
        <v>1.7547371229929201</v>
      </c>
      <c r="CD57">
        <v>1.3544168668034899</v>
      </c>
      <c r="CE57">
        <v>1.4211369093722701</v>
      </c>
    </row>
    <row r="58" spans="1:83" hidden="1" x14ac:dyDescent="0.2">
      <c r="A58">
        <v>1617074584.013</v>
      </c>
      <c r="B58">
        <v>10384.841206298301</v>
      </c>
      <c r="C58">
        <v>10424.776230375401</v>
      </c>
      <c r="D58">
        <v>9836.6954851104692</v>
      </c>
      <c r="E58">
        <v>0</v>
      </c>
      <c r="F58">
        <v>0</v>
      </c>
      <c r="G58">
        <v>0</v>
      </c>
      <c r="H58">
        <v>10384.841206298301</v>
      </c>
      <c r="I58">
        <v>10424.776230375401</v>
      </c>
      <c r="J58">
        <v>9836.6954851104692</v>
      </c>
      <c r="K58">
        <v>9428.3426741393105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23.8062388961058</v>
      </c>
      <c r="W58">
        <v>32.997737637366797</v>
      </c>
      <c r="X58">
        <v>32.969776998598903</v>
      </c>
      <c r="Y58">
        <v>33.049781162080798</v>
      </c>
      <c r="Z58">
        <v>67.535003199332493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13555.1441152922</v>
      </c>
      <c r="AO58">
        <v>17210.319616422101</v>
      </c>
      <c r="AP58">
        <v>16925.352225424202</v>
      </c>
      <c r="AQ58">
        <v>31840.205497731498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23051.841473178501</v>
      </c>
      <c r="BF58">
        <v>29296.3577263671</v>
      </c>
      <c r="BG58">
        <v>29019.599210161101</v>
      </c>
      <c r="BH58">
        <v>28339.638377368501</v>
      </c>
      <c r="BI58">
        <v>0.43865092073654</v>
      </c>
      <c r="BJ58">
        <v>8.9971977581705401E-2</v>
      </c>
      <c r="BK58">
        <v>0</v>
      </c>
      <c r="BL58">
        <v>9.7277822257883795</v>
      </c>
      <c r="BM58">
        <v>11.9601170560724</v>
      </c>
      <c r="BN58">
        <v>11.1031059878259</v>
      </c>
      <c r="BO58">
        <v>2.2551374431326101</v>
      </c>
      <c r="BP58">
        <v>7.7261809448412402</v>
      </c>
      <c r="BQ58">
        <v>8.5952319674037305</v>
      </c>
      <c r="BR58">
        <v>8.8616714697437402</v>
      </c>
      <c r="BS58">
        <v>2.5220176141844699</v>
      </c>
      <c r="BT58">
        <v>5.5911395781739897</v>
      </c>
      <c r="BU58">
        <v>8.9193285481537394</v>
      </c>
      <c r="BV58">
        <v>8.9283808304633503</v>
      </c>
      <c r="BW58">
        <v>3.0557779557056501</v>
      </c>
      <c r="BX58">
        <v>7.5927408593152901</v>
      </c>
      <c r="BY58">
        <v>8.4617804341276095</v>
      </c>
      <c r="BZ58">
        <v>7.4207492795979197</v>
      </c>
      <c r="CA58">
        <v>1.55457699489819</v>
      </c>
      <c r="CB58">
        <v>1.7213771016114301</v>
      </c>
      <c r="CC58">
        <v>1.7547371229929201</v>
      </c>
      <c r="CD58">
        <v>1.3544168668034899</v>
      </c>
      <c r="CE58">
        <v>1.4211369093722701</v>
      </c>
    </row>
    <row r="59" spans="1:83" hidden="1" x14ac:dyDescent="0.2"/>
    <row r="60" spans="1:83" hidden="1" x14ac:dyDescent="0.2"/>
    <row r="61" spans="1:83" hidden="1" x14ac:dyDescent="0.2">
      <c r="A61" t="s">
        <v>0</v>
      </c>
      <c r="B61" t="s">
        <v>1</v>
      </c>
      <c r="C61" t="s">
        <v>2</v>
      </c>
      <c r="D61" t="s">
        <v>3</v>
      </c>
      <c r="E61" t="s">
        <v>5</v>
      </c>
      <c r="F61" t="s">
        <v>6</v>
      </c>
      <c r="G61" t="s">
        <v>7</v>
      </c>
      <c r="H61" t="s">
        <v>9</v>
      </c>
      <c r="I61" t="s">
        <v>10</v>
      </c>
      <c r="J61" t="s">
        <v>11</v>
      </c>
      <c r="K61" t="s">
        <v>14</v>
      </c>
      <c r="L61" t="s">
        <v>15</v>
      </c>
      <c r="M61" t="s">
        <v>16</v>
      </c>
      <c r="N61" t="s">
        <v>18</v>
      </c>
      <c r="O61" t="s">
        <v>19</v>
      </c>
      <c r="P61" t="s">
        <v>20</v>
      </c>
      <c r="Q61" t="s">
        <v>22</v>
      </c>
      <c r="R61" t="s">
        <v>23</v>
      </c>
      <c r="S61" t="s">
        <v>24</v>
      </c>
      <c r="T61" t="s">
        <v>27</v>
      </c>
      <c r="U61" t="s">
        <v>28</v>
      </c>
      <c r="V61" t="s">
        <v>29</v>
      </c>
      <c r="W61" t="s">
        <v>30</v>
      </c>
      <c r="X61" t="s">
        <v>31</v>
      </c>
      <c r="Y61" t="s">
        <v>32</v>
      </c>
      <c r="Z61" t="s">
        <v>33</v>
      </c>
      <c r="AA61" t="s">
        <v>34</v>
      </c>
      <c r="AB61" t="s">
        <v>39</v>
      </c>
      <c r="AC61" t="s">
        <v>40</v>
      </c>
      <c r="AD61" t="s">
        <v>41</v>
      </c>
      <c r="AE61" t="s">
        <v>43</v>
      </c>
      <c r="AF61" t="s">
        <v>44</v>
      </c>
      <c r="AG61" t="s">
        <v>45</v>
      </c>
      <c r="AH61" t="s">
        <v>48</v>
      </c>
      <c r="AI61" t="s">
        <v>49</v>
      </c>
      <c r="AJ61" t="s">
        <v>50</v>
      </c>
      <c r="AK61" t="s">
        <v>53</v>
      </c>
      <c r="AL61" t="s">
        <v>54</v>
      </c>
      <c r="AM61" t="s">
        <v>55</v>
      </c>
      <c r="AN61" t="s">
        <v>60</v>
      </c>
      <c r="AO61" t="s">
        <v>61</v>
      </c>
      <c r="AP61" t="s">
        <v>62</v>
      </c>
      <c r="AQ61" t="s">
        <v>64</v>
      </c>
      <c r="AR61" t="s">
        <v>65</v>
      </c>
      <c r="AS61" t="s">
        <v>66</v>
      </c>
      <c r="AT61" t="s">
        <v>69</v>
      </c>
      <c r="AU61" t="s">
        <v>70</v>
      </c>
      <c r="AV61" t="s">
        <v>71</v>
      </c>
      <c r="AW61" t="s">
        <v>77</v>
      </c>
      <c r="AX61" t="s">
        <v>78</v>
      </c>
      <c r="AY61" t="s">
        <v>79</v>
      </c>
      <c r="AZ61" t="s">
        <v>82</v>
      </c>
      <c r="BA61" t="s">
        <v>83</v>
      </c>
      <c r="BB61" t="s">
        <v>84</v>
      </c>
      <c r="BC61" t="s">
        <v>87</v>
      </c>
      <c r="BD61" t="s">
        <v>88</v>
      </c>
      <c r="BE61" t="s">
        <v>89</v>
      </c>
      <c r="BF61" t="s">
        <v>92</v>
      </c>
      <c r="BG61" t="s">
        <v>93</v>
      </c>
      <c r="BH61" t="s">
        <v>94</v>
      </c>
    </row>
    <row r="62" spans="1:83" hidden="1" x14ac:dyDescent="0.2">
      <c r="A62">
        <v>1617075084.2550001</v>
      </c>
      <c r="B62">
        <v>11199.466488829599</v>
      </c>
      <c r="C62">
        <v>10794.4090469359</v>
      </c>
      <c r="D62">
        <v>10794.7691486522</v>
      </c>
      <c r="E62">
        <v>0</v>
      </c>
      <c r="F62">
        <v>0</v>
      </c>
      <c r="G62">
        <v>0</v>
      </c>
      <c r="H62">
        <v>11199.466488829599</v>
      </c>
      <c r="I62">
        <v>10794.4090469359</v>
      </c>
      <c r="J62">
        <v>10794.7691486522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24.069313811228898</v>
      </c>
      <c r="U62">
        <v>33.1156009139251</v>
      </c>
      <c r="V62">
        <v>32.9660012919039</v>
      </c>
      <c r="W62">
        <v>33.164685100959296</v>
      </c>
      <c r="X62">
        <v>67.572600568056203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13045.4151383794</v>
      </c>
      <c r="AI62">
        <v>15816.592721086099</v>
      </c>
      <c r="AJ62">
        <v>17049.105951427799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22862.3541180393</v>
      </c>
      <c r="AU62">
        <v>27678.8871468125</v>
      </c>
      <c r="AV62">
        <v>29018.0811315719</v>
      </c>
      <c r="AW62">
        <v>8.5028342780849098</v>
      </c>
      <c r="AX62">
        <v>10.5314074123261</v>
      </c>
      <c r="AY62">
        <v>11.962903656211701</v>
      </c>
      <c r="AZ62">
        <v>7.9026342114193202</v>
      </c>
      <c r="BA62">
        <v>7.3623111051184997</v>
      </c>
      <c r="BB62">
        <v>8.1598612224121592</v>
      </c>
      <c r="BC62">
        <v>6.5021673891995704</v>
      </c>
      <c r="BD62">
        <v>9.2971277979706795</v>
      </c>
      <c r="BE62">
        <v>8.0931411794550101</v>
      </c>
      <c r="BF62">
        <v>5.8019339779926602</v>
      </c>
      <c r="BG62">
        <v>8.4297961770302496</v>
      </c>
      <c r="BH62">
        <v>9.1940218842672099</v>
      </c>
    </row>
    <row r="63" spans="1:83" hidden="1" x14ac:dyDescent="0.2">
      <c r="A63">
        <v>1617075089.2550001</v>
      </c>
      <c r="B63">
        <v>11199.466488829599</v>
      </c>
      <c r="C63">
        <v>10794.4090469359</v>
      </c>
      <c r="D63">
        <v>10794.7691486522</v>
      </c>
      <c r="E63">
        <v>0</v>
      </c>
      <c r="F63">
        <v>0</v>
      </c>
      <c r="G63">
        <v>0</v>
      </c>
      <c r="H63">
        <v>11199.466488829599</v>
      </c>
      <c r="I63">
        <v>10794.4090469359</v>
      </c>
      <c r="J63">
        <v>10794.7691486522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24.069313811228898</v>
      </c>
      <c r="U63">
        <v>33.1156009139251</v>
      </c>
      <c r="V63">
        <v>32.9660012919039</v>
      </c>
      <c r="W63">
        <v>33.164685100959296</v>
      </c>
      <c r="X63">
        <v>67.572600568056203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13045.4151383794</v>
      </c>
      <c r="AI63">
        <v>15816.592721086099</v>
      </c>
      <c r="AJ63">
        <v>17049.105951427799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22862.3541180393</v>
      </c>
      <c r="AU63">
        <v>27678.8871468125</v>
      </c>
      <c r="AV63">
        <v>29018.0811315719</v>
      </c>
      <c r="AW63">
        <v>8.5028342780849098</v>
      </c>
      <c r="AX63">
        <v>10.5314074123261</v>
      </c>
      <c r="AY63">
        <v>11.962903656211701</v>
      </c>
      <c r="AZ63">
        <v>7.9026342114193202</v>
      </c>
      <c r="BA63">
        <v>7.3623111051184997</v>
      </c>
      <c r="BB63">
        <v>8.1598612224121592</v>
      </c>
      <c r="BC63">
        <v>6.5021673891995704</v>
      </c>
      <c r="BD63">
        <v>9.2971277979706795</v>
      </c>
      <c r="BE63">
        <v>8.0931411794550101</v>
      </c>
      <c r="BF63">
        <v>5.8019339779926602</v>
      </c>
      <c r="BG63">
        <v>8.4297961770302496</v>
      </c>
      <c r="BH63">
        <v>9.1940218842672099</v>
      </c>
    </row>
    <row r="64" spans="1:83" hidden="1" x14ac:dyDescent="0.2">
      <c r="A64">
        <v>1617075094.2550001</v>
      </c>
      <c r="B64">
        <v>11199.466488829599</v>
      </c>
      <c r="C64">
        <v>10794.4090469359</v>
      </c>
      <c r="D64">
        <v>10794.7691486522</v>
      </c>
      <c r="E64">
        <v>0</v>
      </c>
      <c r="F64">
        <v>0</v>
      </c>
      <c r="G64">
        <v>0</v>
      </c>
      <c r="H64">
        <v>11199.466488829599</v>
      </c>
      <c r="I64">
        <v>10794.4090469359</v>
      </c>
      <c r="J64">
        <v>10794.7691486522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24.069313811228898</v>
      </c>
      <c r="U64">
        <v>33.1156009139251</v>
      </c>
      <c r="V64">
        <v>32.9660012919039</v>
      </c>
      <c r="W64">
        <v>33.164685100959296</v>
      </c>
      <c r="X64">
        <v>67.572600568056203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13045.4151383794</v>
      </c>
      <c r="AI64">
        <v>15816.592721086099</v>
      </c>
      <c r="AJ64">
        <v>17049.105951427799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22862.3541180393</v>
      </c>
      <c r="AU64">
        <v>27678.8871468125</v>
      </c>
      <c r="AV64">
        <v>29018.0811315719</v>
      </c>
      <c r="AW64">
        <v>8.5028342780849098</v>
      </c>
      <c r="AX64">
        <v>10.5314074123261</v>
      </c>
      <c r="AY64">
        <v>11.962903656211701</v>
      </c>
      <c r="AZ64">
        <v>7.9026342114193202</v>
      </c>
      <c r="BA64">
        <v>7.3623111051184997</v>
      </c>
      <c r="BB64">
        <v>8.1598612224121592</v>
      </c>
      <c r="BC64">
        <v>6.5021673891995704</v>
      </c>
      <c r="BD64">
        <v>9.2971277979706795</v>
      </c>
      <c r="BE64">
        <v>8.0931411794550101</v>
      </c>
      <c r="BF64">
        <v>5.8019339779926602</v>
      </c>
      <c r="BG64">
        <v>8.4297961770302496</v>
      </c>
      <c r="BH64">
        <v>9.1940218842672099</v>
      </c>
    </row>
    <row r="65" spans="1:60" hidden="1" x14ac:dyDescent="0.2">
      <c r="A65">
        <v>1617075099.2550001</v>
      </c>
      <c r="B65">
        <v>11199.466488829599</v>
      </c>
      <c r="C65">
        <v>10794.4090469359</v>
      </c>
      <c r="D65">
        <v>10794.7691486522</v>
      </c>
      <c r="E65">
        <v>0</v>
      </c>
      <c r="F65">
        <v>0</v>
      </c>
      <c r="G65">
        <v>0</v>
      </c>
      <c r="H65">
        <v>11199.466488829599</v>
      </c>
      <c r="I65">
        <v>10794.4090469359</v>
      </c>
      <c r="J65">
        <v>10794.7691486522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24.069313811228898</v>
      </c>
      <c r="U65">
        <v>33.1156009139251</v>
      </c>
      <c r="V65">
        <v>32.9660012919039</v>
      </c>
      <c r="W65">
        <v>33.164685100959296</v>
      </c>
      <c r="X65">
        <v>67.572600568056203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13045.4151383794</v>
      </c>
      <c r="AI65">
        <v>15816.592721086099</v>
      </c>
      <c r="AJ65">
        <v>17049.105951427799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22862.3541180393</v>
      </c>
      <c r="AU65">
        <v>27678.8871468125</v>
      </c>
      <c r="AV65">
        <v>29018.0811315719</v>
      </c>
      <c r="AW65">
        <v>8.5028342780849098</v>
      </c>
      <c r="AX65">
        <v>10.5314074123261</v>
      </c>
      <c r="AY65">
        <v>11.962903656211701</v>
      </c>
      <c r="AZ65">
        <v>7.9026342114193202</v>
      </c>
      <c r="BA65">
        <v>7.3623111051184997</v>
      </c>
      <c r="BB65">
        <v>8.1598612224121592</v>
      </c>
      <c r="BC65">
        <v>6.5021673891995704</v>
      </c>
      <c r="BD65">
        <v>9.2971277979706795</v>
      </c>
      <c r="BE65">
        <v>8.0931411794550101</v>
      </c>
      <c r="BF65">
        <v>5.8019339779926602</v>
      </c>
      <c r="BG65">
        <v>8.4297961770302496</v>
      </c>
      <c r="BH65">
        <v>9.1940218842672099</v>
      </c>
    </row>
    <row r="66" spans="1:60" hidden="1" x14ac:dyDescent="0.2">
      <c r="A66">
        <v>1617075104.2550001</v>
      </c>
      <c r="B66">
        <v>11199.466488829599</v>
      </c>
      <c r="C66">
        <v>10794.4090469359</v>
      </c>
      <c r="D66">
        <v>10794.7691486522</v>
      </c>
      <c r="E66">
        <v>0</v>
      </c>
      <c r="F66">
        <v>0</v>
      </c>
      <c r="G66">
        <v>0</v>
      </c>
      <c r="H66">
        <v>11199.466488829599</v>
      </c>
      <c r="I66">
        <v>10794.4090469359</v>
      </c>
      <c r="J66">
        <v>10794.7691486522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24.069313811228898</v>
      </c>
      <c r="U66">
        <v>33.1156009139251</v>
      </c>
      <c r="V66">
        <v>32.9660012919039</v>
      </c>
      <c r="W66">
        <v>33.164685100959296</v>
      </c>
      <c r="X66">
        <v>67.572600568056203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13045.4151383794</v>
      </c>
      <c r="AI66">
        <v>15816.592721086099</v>
      </c>
      <c r="AJ66">
        <v>17049.105951427799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22862.3541180393</v>
      </c>
      <c r="AU66">
        <v>27678.8871468125</v>
      </c>
      <c r="AV66">
        <v>29018.0811315719</v>
      </c>
      <c r="AW66">
        <v>8.5028342780849098</v>
      </c>
      <c r="AX66">
        <v>10.5314074123261</v>
      </c>
      <c r="AY66">
        <v>11.962903656211701</v>
      </c>
      <c r="AZ66">
        <v>7.9026342114193202</v>
      </c>
      <c r="BA66">
        <v>7.3623111051184997</v>
      </c>
      <c r="BB66">
        <v>8.1598612224121592</v>
      </c>
      <c r="BC66">
        <v>6.5021673891995704</v>
      </c>
      <c r="BD66">
        <v>9.2971277979706795</v>
      </c>
      <c r="BE66">
        <v>8.0931411794550101</v>
      </c>
      <c r="BF66">
        <v>5.8019339779926602</v>
      </c>
      <c r="BG66">
        <v>8.4297961770302496</v>
      </c>
      <c r="BH66">
        <v>9.1940218842672099</v>
      </c>
    </row>
    <row r="67" spans="1:60" hidden="1" x14ac:dyDescent="0.2">
      <c r="A67">
        <v>1617075109.2550001</v>
      </c>
      <c r="B67">
        <v>11199.466488829599</v>
      </c>
      <c r="C67">
        <v>10794.4090469359</v>
      </c>
      <c r="D67">
        <v>10794.7691486522</v>
      </c>
      <c r="E67">
        <v>0</v>
      </c>
      <c r="F67">
        <v>0</v>
      </c>
      <c r="G67">
        <v>0</v>
      </c>
      <c r="H67">
        <v>11199.466488829599</v>
      </c>
      <c r="I67">
        <v>10794.4090469359</v>
      </c>
      <c r="J67">
        <v>10794.7691486522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24.069313811228898</v>
      </c>
      <c r="U67">
        <v>33.1156009139251</v>
      </c>
      <c r="V67">
        <v>32.9660012919039</v>
      </c>
      <c r="W67">
        <v>33.164685100959296</v>
      </c>
      <c r="X67">
        <v>67.572600568056203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13045.4151383794</v>
      </c>
      <c r="AI67">
        <v>15816.592721086099</v>
      </c>
      <c r="AJ67">
        <v>17049.105951427799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22862.3541180393</v>
      </c>
      <c r="AU67">
        <v>27678.8871468125</v>
      </c>
      <c r="AV67">
        <v>29018.0811315719</v>
      </c>
      <c r="AW67">
        <v>8.5028342780849098</v>
      </c>
      <c r="AX67">
        <v>10.5314074123261</v>
      </c>
      <c r="AY67">
        <v>11.962903656211701</v>
      </c>
      <c r="AZ67">
        <v>7.9026342114193202</v>
      </c>
      <c r="BA67">
        <v>7.3623111051184997</v>
      </c>
      <c r="BB67">
        <v>8.1598612224121592</v>
      </c>
      <c r="BC67">
        <v>6.5021673891995704</v>
      </c>
      <c r="BD67">
        <v>9.2971277979706795</v>
      </c>
      <c r="BE67">
        <v>8.0931411794550101</v>
      </c>
      <c r="BF67">
        <v>5.8019339779926602</v>
      </c>
      <c r="BG67">
        <v>8.4297961770302496</v>
      </c>
      <c r="BH67">
        <v>9.1940218842672099</v>
      </c>
    </row>
    <row r="68" spans="1:60" hidden="1" x14ac:dyDescent="0.2">
      <c r="A68">
        <v>1617075114.2550001</v>
      </c>
      <c r="B68">
        <v>11199.466488829599</v>
      </c>
      <c r="C68">
        <v>10794.4090469359</v>
      </c>
      <c r="D68">
        <v>10794.7691486522</v>
      </c>
      <c r="E68">
        <v>0</v>
      </c>
      <c r="F68">
        <v>0</v>
      </c>
      <c r="G68">
        <v>0</v>
      </c>
      <c r="H68">
        <v>11199.466488829599</v>
      </c>
      <c r="I68">
        <v>10794.4090469359</v>
      </c>
      <c r="J68">
        <v>10794.7691486522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24.069313811228898</v>
      </c>
      <c r="U68">
        <v>33.1156009139251</v>
      </c>
      <c r="V68">
        <v>32.9660012919039</v>
      </c>
      <c r="W68">
        <v>33.164685100959296</v>
      </c>
      <c r="X68">
        <v>67.572600568056203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13045.4151383794</v>
      </c>
      <c r="AI68">
        <v>15816.592721086099</v>
      </c>
      <c r="AJ68">
        <v>17049.105951427799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22862.3541180393</v>
      </c>
      <c r="AU68">
        <v>27678.8871468125</v>
      </c>
      <c r="AV68">
        <v>29018.0811315719</v>
      </c>
      <c r="AW68">
        <v>8.5028342780849098</v>
      </c>
      <c r="AX68">
        <v>10.5314074123261</v>
      </c>
      <c r="AY68">
        <v>11.962903656211701</v>
      </c>
      <c r="AZ68">
        <v>7.9026342114193202</v>
      </c>
      <c r="BA68">
        <v>7.3623111051184997</v>
      </c>
      <c r="BB68">
        <v>8.1598612224121592</v>
      </c>
      <c r="BC68">
        <v>6.5021673891995704</v>
      </c>
      <c r="BD68">
        <v>9.2971277979706795</v>
      </c>
      <c r="BE68">
        <v>8.0931411794550101</v>
      </c>
      <c r="BF68">
        <v>5.8019339779926602</v>
      </c>
      <c r="BG68">
        <v>8.4297961770302496</v>
      </c>
      <c r="BH68">
        <v>9.1940218842672099</v>
      </c>
    </row>
    <row r="69" spans="1:60" hidden="1" x14ac:dyDescent="0.2">
      <c r="A69">
        <v>1617075119.2550001</v>
      </c>
      <c r="B69">
        <v>11199.466488829599</v>
      </c>
      <c r="C69">
        <v>83553.420799051193</v>
      </c>
      <c r="D69">
        <v>10794.7691486522</v>
      </c>
      <c r="E69">
        <v>0</v>
      </c>
      <c r="F69">
        <v>0</v>
      </c>
      <c r="G69">
        <v>0</v>
      </c>
      <c r="H69">
        <v>11199.466488829599</v>
      </c>
      <c r="I69">
        <v>83553.420799051193</v>
      </c>
      <c r="J69">
        <v>10794.7691486522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24.069313811228898</v>
      </c>
      <c r="U69">
        <v>32.085139124587002</v>
      </c>
      <c r="V69">
        <v>32.9660012919039</v>
      </c>
      <c r="W69">
        <v>33.164685100959296</v>
      </c>
      <c r="X69">
        <v>67.572600568056203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0.65228670965829005</v>
      </c>
      <c r="AG69">
        <v>0</v>
      </c>
      <c r="AH69">
        <v>13045.4151383794</v>
      </c>
      <c r="AI69">
        <v>29039.063079089701</v>
      </c>
      <c r="AJ69">
        <v>17049.105951427799</v>
      </c>
      <c r="AK69">
        <v>0</v>
      </c>
      <c r="AL69">
        <v>1.92721073308131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0.65228670965829005</v>
      </c>
      <c r="AS69">
        <v>0</v>
      </c>
      <c r="AT69">
        <v>22862.3541180393</v>
      </c>
      <c r="AU69">
        <v>26075.257579126799</v>
      </c>
      <c r="AV69">
        <v>29018.0811315719</v>
      </c>
      <c r="AW69">
        <v>8.5028342780849098</v>
      </c>
      <c r="AX69">
        <v>14.4985545919674</v>
      </c>
      <c r="AY69">
        <v>11.962903656211701</v>
      </c>
      <c r="AZ69">
        <v>7.9026342114193202</v>
      </c>
      <c r="BA69">
        <v>8.8874064191062896</v>
      </c>
      <c r="BB69">
        <v>8.1598612224121592</v>
      </c>
      <c r="BC69">
        <v>6.5021673891995704</v>
      </c>
      <c r="BD69">
        <v>11.6448002371865</v>
      </c>
      <c r="BE69">
        <v>8.0931411794550101</v>
      </c>
      <c r="BF69">
        <v>5.8019339779926602</v>
      </c>
      <c r="BG69">
        <v>11.155585204961801</v>
      </c>
      <c r="BH69">
        <v>9.1940218842672099</v>
      </c>
    </row>
    <row r="70" spans="1:60" hidden="1" x14ac:dyDescent="0.2">
      <c r="A70">
        <v>1617075124.2550001</v>
      </c>
      <c r="B70">
        <v>11199.466488829599</v>
      </c>
      <c r="C70">
        <v>83553.420799051193</v>
      </c>
      <c r="D70">
        <v>10794.7691486522</v>
      </c>
      <c r="E70">
        <v>0</v>
      </c>
      <c r="F70">
        <v>0</v>
      </c>
      <c r="G70">
        <v>0</v>
      </c>
      <c r="H70">
        <v>11199.466488829599</v>
      </c>
      <c r="I70">
        <v>83553.420799051193</v>
      </c>
      <c r="J70">
        <v>10794.7691486522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24.069313811228898</v>
      </c>
      <c r="U70">
        <v>32.085139124587002</v>
      </c>
      <c r="V70">
        <v>32.9660012919039</v>
      </c>
      <c r="W70">
        <v>33.164685100959296</v>
      </c>
      <c r="X70">
        <v>67.572600568056203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0.65228670965829005</v>
      </c>
      <c r="AG70">
        <v>0</v>
      </c>
      <c r="AH70">
        <v>13045.4151383794</v>
      </c>
      <c r="AI70">
        <v>29039.063079089701</v>
      </c>
      <c r="AJ70">
        <v>17049.105951427799</v>
      </c>
      <c r="AK70">
        <v>0</v>
      </c>
      <c r="AL70">
        <v>1.92721073308131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0.65228670965829005</v>
      </c>
      <c r="AS70">
        <v>0</v>
      </c>
      <c r="AT70">
        <v>22862.3541180393</v>
      </c>
      <c r="AU70">
        <v>26075.257579126799</v>
      </c>
      <c r="AV70">
        <v>29018.0811315719</v>
      </c>
      <c r="AW70">
        <v>8.5028342780849098</v>
      </c>
      <c r="AX70">
        <v>14.4985545919674</v>
      </c>
      <c r="AY70">
        <v>11.962903656211701</v>
      </c>
      <c r="AZ70">
        <v>7.9026342114193202</v>
      </c>
      <c r="BA70">
        <v>8.8874064191062896</v>
      </c>
      <c r="BB70">
        <v>8.1598612224121592</v>
      </c>
      <c r="BC70">
        <v>6.5021673891995704</v>
      </c>
      <c r="BD70">
        <v>11.6448002371865</v>
      </c>
      <c r="BE70">
        <v>8.0931411794550101</v>
      </c>
      <c r="BF70">
        <v>5.8019339779926602</v>
      </c>
      <c r="BG70">
        <v>11.155585204961801</v>
      </c>
      <c r="BH70">
        <v>9.1940218842672099</v>
      </c>
    </row>
    <row r="71" spans="1:60" hidden="1" x14ac:dyDescent="0.2">
      <c r="A71">
        <v>1617075129.2550001</v>
      </c>
      <c r="B71">
        <v>11199.466488829599</v>
      </c>
      <c r="C71">
        <v>83553.420799051193</v>
      </c>
      <c r="D71">
        <v>10794.7691486522</v>
      </c>
      <c r="E71">
        <v>0</v>
      </c>
      <c r="F71">
        <v>0</v>
      </c>
      <c r="G71">
        <v>0</v>
      </c>
      <c r="H71">
        <v>11199.466488829599</v>
      </c>
      <c r="I71">
        <v>83553.420799051193</v>
      </c>
      <c r="J71">
        <v>10794.7691486522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24.069313811228898</v>
      </c>
      <c r="U71">
        <v>32.085139124587002</v>
      </c>
      <c r="V71">
        <v>32.9660012919039</v>
      </c>
      <c r="W71">
        <v>33.164685100959296</v>
      </c>
      <c r="X71">
        <v>67.572600568056203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0.65228670965829005</v>
      </c>
      <c r="AG71">
        <v>0</v>
      </c>
      <c r="AH71">
        <v>13045.4151383794</v>
      </c>
      <c r="AI71">
        <v>29039.063079089701</v>
      </c>
      <c r="AJ71">
        <v>17049.105951427799</v>
      </c>
      <c r="AK71">
        <v>0</v>
      </c>
      <c r="AL71">
        <v>1.92721073308131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0.65228670965829005</v>
      </c>
      <c r="AS71">
        <v>0</v>
      </c>
      <c r="AT71">
        <v>22862.3541180393</v>
      </c>
      <c r="AU71">
        <v>26075.257579126799</v>
      </c>
      <c r="AV71">
        <v>29018.0811315719</v>
      </c>
      <c r="AW71">
        <v>8.5028342780849098</v>
      </c>
      <c r="AX71">
        <v>14.4985545919674</v>
      </c>
      <c r="AY71">
        <v>11.962903656211701</v>
      </c>
      <c r="AZ71">
        <v>7.9026342114193202</v>
      </c>
      <c r="BA71">
        <v>8.8874064191062896</v>
      </c>
      <c r="BB71">
        <v>8.1598612224121592</v>
      </c>
      <c r="BC71">
        <v>6.5021673891995704</v>
      </c>
      <c r="BD71">
        <v>11.6448002371865</v>
      </c>
      <c r="BE71">
        <v>8.0931411794550101</v>
      </c>
      <c r="BF71">
        <v>5.8019339779926602</v>
      </c>
      <c r="BG71">
        <v>11.155585204961801</v>
      </c>
      <c r="BH71">
        <v>9.1940218842672099</v>
      </c>
    </row>
    <row r="72" spans="1:60" hidden="1" x14ac:dyDescent="0.2">
      <c r="A72">
        <v>1617075134.2550001</v>
      </c>
      <c r="B72">
        <v>11199.466488829599</v>
      </c>
      <c r="C72">
        <v>83553.420799051193</v>
      </c>
      <c r="D72">
        <v>10794.7691486522</v>
      </c>
      <c r="E72">
        <v>0</v>
      </c>
      <c r="F72">
        <v>0</v>
      </c>
      <c r="G72">
        <v>0</v>
      </c>
      <c r="H72">
        <v>11199.466488829599</v>
      </c>
      <c r="I72">
        <v>83553.420799051193</v>
      </c>
      <c r="J72">
        <v>10794.7691486522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24.069313811228898</v>
      </c>
      <c r="U72">
        <v>32.085139124587002</v>
      </c>
      <c r="V72">
        <v>32.9660012919039</v>
      </c>
      <c r="W72">
        <v>33.164685100959296</v>
      </c>
      <c r="X72">
        <v>67.572600568056203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0.65228670965829005</v>
      </c>
      <c r="AG72">
        <v>0</v>
      </c>
      <c r="AH72">
        <v>13045.4151383794</v>
      </c>
      <c r="AI72">
        <v>29039.063079089701</v>
      </c>
      <c r="AJ72">
        <v>17049.105951427799</v>
      </c>
      <c r="AK72">
        <v>0</v>
      </c>
      <c r="AL72">
        <v>1.92721073308131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0.65228670965829005</v>
      </c>
      <c r="AS72">
        <v>0</v>
      </c>
      <c r="AT72">
        <v>22862.3541180393</v>
      </c>
      <c r="AU72">
        <v>26075.257579126799</v>
      </c>
      <c r="AV72">
        <v>29018.0811315719</v>
      </c>
      <c r="AW72">
        <v>8.5028342780849098</v>
      </c>
      <c r="AX72">
        <v>14.4985545919674</v>
      </c>
      <c r="AY72">
        <v>11.962903656211701</v>
      </c>
      <c r="AZ72">
        <v>7.9026342114193202</v>
      </c>
      <c r="BA72">
        <v>8.8874064191062896</v>
      </c>
      <c r="BB72">
        <v>8.1598612224121592</v>
      </c>
      <c r="BC72">
        <v>6.5021673891995704</v>
      </c>
      <c r="BD72">
        <v>11.6448002371865</v>
      </c>
      <c r="BE72">
        <v>8.0931411794550101</v>
      </c>
      <c r="BF72">
        <v>5.8019339779926602</v>
      </c>
      <c r="BG72">
        <v>11.155585204961801</v>
      </c>
      <c r="BH72">
        <v>9.1940218842672099</v>
      </c>
    </row>
    <row r="73" spans="1:60" hidden="1" x14ac:dyDescent="0.2">
      <c r="A73">
        <v>1617075139.2550001</v>
      </c>
      <c r="B73">
        <v>11199.466488829599</v>
      </c>
      <c r="C73">
        <v>83553.420799051193</v>
      </c>
      <c r="D73">
        <v>10794.7691486522</v>
      </c>
      <c r="E73">
        <v>0</v>
      </c>
      <c r="F73">
        <v>0</v>
      </c>
      <c r="G73">
        <v>0</v>
      </c>
      <c r="H73">
        <v>11199.466488829599</v>
      </c>
      <c r="I73">
        <v>83553.420799051193</v>
      </c>
      <c r="J73">
        <v>10794.7691486522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24.069313811228898</v>
      </c>
      <c r="U73">
        <v>32.085139124587002</v>
      </c>
      <c r="V73">
        <v>32.9660012919039</v>
      </c>
      <c r="W73">
        <v>33.164685100959296</v>
      </c>
      <c r="X73">
        <v>67.572600568056203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0.65228670965829005</v>
      </c>
      <c r="AG73">
        <v>0</v>
      </c>
      <c r="AH73">
        <v>13045.4151383794</v>
      </c>
      <c r="AI73">
        <v>29039.063079089701</v>
      </c>
      <c r="AJ73">
        <v>17049.105951427799</v>
      </c>
      <c r="AK73">
        <v>0</v>
      </c>
      <c r="AL73">
        <v>1.92721073308131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0.65228670965829005</v>
      </c>
      <c r="AS73">
        <v>0</v>
      </c>
      <c r="AT73">
        <v>22862.3541180393</v>
      </c>
      <c r="AU73">
        <v>26075.257579126799</v>
      </c>
      <c r="AV73">
        <v>29018.0811315719</v>
      </c>
      <c r="AW73">
        <v>8.5028342780849098</v>
      </c>
      <c r="AX73">
        <v>14.4985545919674</v>
      </c>
      <c r="AY73">
        <v>11.962903656211701</v>
      </c>
      <c r="AZ73">
        <v>7.9026342114193202</v>
      </c>
      <c r="BA73">
        <v>8.8874064191062896</v>
      </c>
      <c r="BB73">
        <v>8.1598612224121592</v>
      </c>
      <c r="BC73">
        <v>6.5021673891995704</v>
      </c>
      <c r="BD73">
        <v>11.6448002371865</v>
      </c>
      <c r="BE73">
        <v>8.0931411794550101</v>
      </c>
      <c r="BF73">
        <v>5.8019339779926602</v>
      </c>
      <c r="BG73">
        <v>11.155585204961801</v>
      </c>
      <c r="BH73">
        <v>9.1940218842672099</v>
      </c>
    </row>
    <row r="74" spans="1:60" hidden="1" x14ac:dyDescent="0.2">
      <c r="A74">
        <v>1617075144.2550001</v>
      </c>
      <c r="B74">
        <v>11199.466488829599</v>
      </c>
      <c r="C74">
        <v>83553.420799051193</v>
      </c>
      <c r="D74">
        <v>64191.717760713</v>
      </c>
      <c r="E74">
        <v>0</v>
      </c>
      <c r="F74">
        <v>0</v>
      </c>
      <c r="G74">
        <v>0</v>
      </c>
      <c r="H74">
        <v>11199.466488829599</v>
      </c>
      <c r="I74">
        <v>83553.420799051193</v>
      </c>
      <c r="J74">
        <v>64191.717760713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24.069313811228898</v>
      </c>
      <c r="U74">
        <v>32.085139124587002</v>
      </c>
      <c r="V74">
        <v>31.600011837350699</v>
      </c>
      <c r="W74">
        <v>33.164685100959296</v>
      </c>
      <c r="X74">
        <v>67.572600568056203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0.65228670965829005</v>
      </c>
      <c r="AG74">
        <v>0.58710895541307695</v>
      </c>
      <c r="AH74">
        <v>13045.4151383794</v>
      </c>
      <c r="AI74">
        <v>29039.063079089701</v>
      </c>
      <c r="AJ74">
        <v>29965.067017152898</v>
      </c>
      <c r="AK74">
        <v>0</v>
      </c>
      <c r="AL74">
        <v>1.92721073308131</v>
      </c>
      <c r="AM74">
        <v>1.7346400955386301</v>
      </c>
      <c r="AN74">
        <v>0</v>
      </c>
      <c r="AO74">
        <v>0</v>
      </c>
      <c r="AP74">
        <v>0</v>
      </c>
      <c r="AQ74">
        <v>0</v>
      </c>
      <c r="AR74">
        <v>0.65228670965829005</v>
      </c>
      <c r="AS74">
        <v>0.58710895541307695</v>
      </c>
      <c r="AT74">
        <v>22862.3541180393</v>
      </c>
      <c r="AU74">
        <v>26075.257579126799</v>
      </c>
      <c r="AV74">
        <v>29093.150173130402</v>
      </c>
      <c r="AW74">
        <v>8.5028342780849098</v>
      </c>
      <c r="AX74">
        <v>14.4985545919674</v>
      </c>
      <c r="AY74">
        <v>14.2353906609723</v>
      </c>
      <c r="AZ74">
        <v>7.9026342114193202</v>
      </c>
      <c r="BA74">
        <v>8.8874064191062896</v>
      </c>
      <c r="BB74">
        <v>11.7001474443848</v>
      </c>
      <c r="BC74">
        <v>6.5021673891995704</v>
      </c>
      <c r="BD74">
        <v>11.6448002371865</v>
      </c>
      <c r="BE74">
        <v>11.046321562271499</v>
      </c>
      <c r="BF74">
        <v>5.8019339779926602</v>
      </c>
      <c r="BG74">
        <v>11.155585204961801</v>
      </c>
      <c r="BH74">
        <v>10.9462461720899</v>
      </c>
    </row>
    <row r="75" spans="1:60" hidden="1" x14ac:dyDescent="0.2">
      <c r="A75">
        <v>1617075149.2550001</v>
      </c>
      <c r="B75">
        <v>11199.466488829599</v>
      </c>
      <c r="C75">
        <v>83553.420799051193</v>
      </c>
      <c r="D75">
        <v>64191.717760713</v>
      </c>
      <c r="E75">
        <v>0</v>
      </c>
      <c r="F75">
        <v>0</v>
      </c>
      <c r="G75">
        <v>0</v>
      </c>
      <c r="H75">
        <v>11199.466488829599</v>
      </c>
      <c r="I75">
        <v>83553.420799051193</v>
      </c>
      <c r="J75">
        <v>64191.717760713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24.069313811228898</v>
      </c>
      <c r="U75">
        <v>32.085139124587002</v>
      </c>
      <c r="V75">
        <v>31.600011837350699</v>
      </c>
      <c r="W75">
        <v>33.164685100959296</v>
      </c>
      <c r="X75">
        <v>67.572600568056203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0.65228670965829005</v>
      </c>
      <c r="AG75">
        <v>0.58710895541307695</v>
      </c>
      <c r="AH75">
        <v>13045.4151383794</v>
      </c>
      <c r="AI75">
        <v>29039.063079089701</v>
      </c>
      <c r="AJ75">
        <v>29965.067017152898</v>
      </c>
      <c r="AK75">
        <v>0</v>
      </c>
      <c r="AL75">
        <v>1.92721073308131</v>
      </c>
      <c r="AM75">
        <v>1.7346400955386301</v>
      </c>
      <c r="AN75">
        <v>0</v>
      </c>
      <c r="AO75">
        <v>0</v>
      </c>
      <c r="AP75">
        <v>0</v>
      </c>
      <c r="AQ75">
        <v>0</v>
      </c>
      <c r="AR75">
        <v>0.65228670965829005</v>
      </c>
      <c r="AS75">
        <v>0.58710895541307695</v>
      </c>
      <c r="AT75">
        <v>22862.3541180393</v>
      </c>
      <c r="AU75">
        <v>26075.257579126799</v>
      </c>
      <c r="AV75">
        <v>29093.150173130402</v>
      </c>
      <c r="AW75">
        <v>8.5028342780849098</v>
      </c>
      <c r="AX75">
        <v>14.4985545919674</v>
      </c>
      <c r="AY75">
        <v>14.2353906609723</v>
      </c>
      <c r="AZ75">
        <v>7.9026342114193202</v>
      </c>
      <c r="BA75">
        <v>8.8874064191062896</v>
      </c>
      <c r="BB75">
        <v>11.7001474443848</v>
      </c>
      <c r="BC75">
        <v>6.5021673891995704</v>
      </c>
      <c r="BD75">
        <v>11.6448002371865</v>
      </c>
      <c r="BE75">
        <v>11.046321562271499</v>
      </c>
      <c r="BF75">
        <v>5.8019339779926602</v>
      </c>
      <c r="BG75">
        <v>11.155585204961801</v>
      </c>
      <c r="BH75">
        <v>10.9462461720899</v>
      </c>
    </row>
    <row r="76" spans="1:60" hidden="1" x14ac:dyDescent="0.2">
      <c r="A76">
        <v>1617075154.2550001</v>
      </c>
      <c r="B76">
        <v>11199.466488829599</v>
      </c>
      <c r="C76">
        <v>83553.420799051193</v>
      </c>
      <c r="D76">
        <v>64191.717760713</v>
      </c>
      <c r="E76">
        <v>0</v>
      </c>
      <c r="F76">
        <v>0</v>
      </c>
      <c r="G76">
        <v>0</v>
      </c>
      <c r="H76">
        <v>11199.466488829599</v>
      </c>
      <c r="I76">
        <v>83553.420799051193</v>
      </c>
      <c r="J76">
        <v>64191.717760713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24.069313811228898</v>
      </c>
      <c r="U76">
        <v>32.085139124587002</v>
      </c>
      <c r="V76">
        <v>31.600011837350699</v>
      </c>
      <c r="W76">
        <v>33.164685100959296</v>
      </c>
      <c r="X76">
        <v>67.572600568056203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0.65228670965829005</v>
      </c>
      <c r="AG76">
        <v>0.58710895541307695</v>
      </c>
      <c r="AH76">
        <v>13045.4151383794</v>
      </c>
      <c r="AI76">
        <v>29039.063079089701</v>
      </c>
      <c r="AJ76">
        <v>29965.067017152898</v>
      </c>
      <c r="AK76">
        <v>0</v>
      </c>
      <c r="AL76">
        <v>1.92721073308131</v>
      </c>
      <c r="AM76">
        <v>1.7346400955386301</v>
      </c>
      <c r="AN76">
        <v>0</v>
      </c>
      <c r="AO76">
        <v>0</v>
      </c>
      <c r="AP76">
        <v>0</v>
      </c>
      <c r="AQ76">
        <v>0</v>
      </c>
      <c r="AR76">
        <v>0.65228670965829005</v>
      </c>
      <c r="AS76">
        <v>0.58710895541307695</v>
      </c>
      <c r="AT76">
        <v>22862.3541180393</v>
      </c>
      <c r="AU76">
        <v>26075.257579126799</v>
      </c>
      <c r="AV76">
        <v>29093.150173130402</v>
      </c>
      <c r="AW76">
        <v>8.5028342780849098</v>
      </c>
      <c r="AX76">
        <v>14.4985545919674</v>
      </c>
      <c r="AY76">
        <v>14.2353906609723</v>
      </c>
      <c r="AZ76">
        <v>7.9026342114193202</v>
      </c>
      <c r="BA76">
        <v>8.8874064191062896</v>
      </c>
      <c r="BB76">
        <v>11.7001474443848</v>
      </c>
      <c r="BC76">
        <v>6.5021673891995704</v>
      </c>
      <c r="BD76">
        <v>11.6448002371865</v>
      </c>
      <c r="BE76">
        <v>11.046321562271499</v>
      </c>
      <c r="BF76">
        <v>5.8019339779926602</v>
      </c>
      <c r="BG76">
        <v>11.155585204961801</v>
      </c>
      <c r="BH76">
        <v>10.9462461720899</v>
      </c>
    </row>
    <row r="77" spans="1:60" hidden="1" x14ac:dyDescent="0.2">
      <c r="A77">
        <v>1617075159.2550001</v>
      </c>
      <c r="B77">
        <v>11199.466488829599</v>
      </c>
      <c r="C77">
        <v>83553.420799051193</v>
      </c>
      <c r="D77">
        <v>64191.717760713</v>
      </c>
      <c r="E77">
        <v>0</v>
      </c>
      <c r="F77">
        <v>0</v>
      </c>
      <c r="G77">
        <v>0</v>
      </c>
      <c r="H77">
        <v>11199.466488829599</v>
      </c>
      <c r="I77">
        <v>83553.420799051193</v>
      </c>
      <c r="J77">
        <v>64191.717760713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24.069313811228898</v>
      </c>
      <c r="U77">
        <v>32.085139124587002</v>
      </c>
      <c r="V77">
        <v>31.600011837350699</v>
      </c>
      <c r="W77">
        <v>33.164685100959296</v>
      </c>
      <c r="X77">
        <v>67.572600568056203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0.65228670965829005</v>
      </c>
      <c r="AG77">
        <v>0.58710895541307695</v>
      </c>
      <c r="AH77">
        <v>13045.4151383794</v>
      </c>
      <c r="AI77">
        <v>29039.063079089701</v>
      </c>
      <c r="AJ77">
        <v>29965.067017152898</v>
      </c>
      <c r="AK77">
        <v>0</v>
      </c>
      <c r="AL77">
        <v>1.92721073308131</v>
      </c>
      <c r="AM77">
        <v>1.7346400955386301</v>
      </c>
      <c r="AN77">
        <v>0</v>
      </c>
      <c r="AO77">
        <v>0</v>
      </c>
      <c r="AP77">
        <v>0</v>
      </c>
      <c r="AQ77">
        <v>0</v>
      </c>
      <c r="AR77">
        <v>0.65228670965829005</v>
      </c>
      <c r="AS77">
        <v>0.58710895541307695</v>
      </c>
      <c r="AT77">
        <v>22862.3541180393</v>
      </c>
      <c r="AU77">
        <v>26075.257579126799</v>
      </c>
      <c r="AV77">
        <v>29093.150173130402</v>
      </c>
      <c r="AW77">
        <v>8.5028342780849098</v>
      </c>
      <c r="AX77">
        <v>14.4985545919674</v>
      </c>
      <c r="AY77">
        <v>14.2353906609723</v>
      </c>
      <c r="AZ77">
        <v>7.9026342114193202</v>
      </c>
      <c r="BA77">
        <v>8.8874064191062896</v>
      </c>
      <c r="BB77">
        <v>11.7001474443848</v>
      </c>
      <c r="BC77">
        <v>6.5021673891995704</v>
      </c>
      <c r="BD77">
        <v>11.6448002371865</v>
      </c>
      <c r="BE77">
        <v>11.046321562271499</v>
      </c>
      <c r="BF77">
        <v>5.8019339779926602</v>
      </c>
      <c r="BG77">
        <v>11.155585204961801</v>
      </c>
      <c r="BH77">
        <v>10.9462461720899</v>
      </c>
    </row>
    <row r="78" spans="1:60" hidden="1" x14ac:dyDescent="0.2">
      <c r="A78">
        <v>1617075164.2550001</v>
      </c>
      <c r="B78">
        <v>11199.466488829599</v>
      </c>
      <c r="C78">
        <v>12391.6892823775</v>
      </c>
      <c r="D78">
        <v>64191.717760713</v>
      </c>
      <c r="E78">
        <v>0</v>
      </c>
      <c r="F78">
        <v>0</v>
      </c>
      <c r="G78">
        <v>0</v>
      </c>
      <c r="H78">
        <v>11199.466488829599</v>
      </c>
      <c r="I78">
        <v>12391.6892823775</v>
      </c>
      <c r="J78">
        <v>64191.717760713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24.069313811228898</v>
      </c>
      <c r="U78">
        <v>31.327548678553601</v>
      </c>
      <c r="V78">
        <v>31.600011837350699</v>
      </c>
      <c r="W78">
        <v>33.164685100959296</v>
      </c>
      <c r="X78">
        <v>67.572600568056203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0.58710895541307695</v>
      </c>
      <c r="AH78">
        <v>13045.4151383794</v>
      </c>
      <c r="AI78">
        <v>24766.2054544645</v>
      </c>
      <c r="AJ78">
        <v>29965.067017152898</v>
      </c>
      <c r="AK78">
        <v>0</v>
      </c>
      <c r="AL78">
        <v>0</v>
      </c>
      <c r="AM78">
        <v>1.7346400955386301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0.58710895541307695</v>
      </c>
      <c r="AT78">
        <v>22862.3541180393</v>
      </c>
      <c r="AU78">
        <v>34576.389197846598</v>
      </c>
      <c r="AV78">
        <v>29093.150173130402</v>
      </c>
      <c r="AW78">
        <v>8.5028342780849098</v>
      </c>
      <c r="AX78">
        <v>15.0242470080267</v>
      </c>
      <c r="AY78">
        <v>14.2353906609723</v>
      </c>
      <c r="AZ78">
        <v>7.9026342114193202</v>
      </c>
      <c r="BA78">
        <v>11.1758686657627</v>
      </c>
      <c r="BB78">
        <v>11.7001474443848</v>
      </c>
      <c r="BC78">
        <v>6.5021673891995704</v>
      </c>
      <c r="BD78">
        <v>9.9301508208597902</v>
      </c>
      <c r="BE78">
        <v>11.046321562271499</v>
      </c>
      <c r="BF78">
        <v>5.8019339779926602</v>
      </c>
      <c r="BG78">
        <v>11.531788050094701</v>
      </c>
      <c r="BH78">
        <v>10.9462461720899</v>
      </c>
    </row>
    <row r="79" spans="1:60" hidden="1" x14ac:dyDescent="0.2">
      <c r="A79">
        <v>1617075169.2550001</v>
      </c>
      <c r="B79">
        <v>11199.466488829599</v>
      </c>
      <c r="C79">
        <v>12391.6892823775</v>
      </c>
      <c r="D79">
        <v>64191.717760713</v>
      </c>
      <c r="E79">
        <v>0</v>
      </c>
      <c r="F79">
        <v>0</v>
      </c>
      <c r="G79">
        <v>0</v>
      </c>
      <c r="H79">
        <v>11199.466488829599</v>
      </c>
      <c r="I79">
        <v>12391.6892823775</v>
      </c>
      <c r="J79">
        <v>64191.717760713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24.069313811228898</v>
      </c>
      <c r="U79">
        <v>31.327548678553601</v>
      </c>
      <c r="V79">
        <v>31.600011837350699</v>
      </c>
      <c r="W79">
        <v>33.164685100959296</v>
      </c>
      <c r="X79">
        <v>67.572600568056203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0.58710895541307695</v>
      </c>
      <c r="AH79">
        <v>13045.4151383794</v>
      </c>
      <c r="AI79">
        <v>24766.2054544645</v>
      </c>
      <c r="AJ79">
        <v>29965.067017152898</v>
      </c>
      <c r="AK79">
        <v>0</v>
      </c>
      <c r="AL79">
        <v>0</v>
      </c>
      <c r="AM79">
        <v>1.7346400955386301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0.58710895541307695</v>
      </c>
      <c r="AT79">
        <v>22862.3541180393</v>
      </c>
      <c r="AU79">
        <v>34576.389197846598</v>
      </c>
      <c r="AV79">
        <v>29093.150173130402</v>
      </c>
      <c r="AW79">
        <v>8.5028342780849098</v>
      </c>
      <c r="AX79">
        <v>15.0242470080267</v>
      </c>
      <c r="AY79">
        <v>14.2353906609723</v>
      </c>
      <c r="AZ79">
        <v>7.9026342114193202</v>
      </c>
      <c r="BA79">
        <v>11.1758686657627</v>
      </c>
      <c r="BB79">
        <v>11.7001474443848</v>
      </c>
      <c r="BC79">
        <v>6.5021673891995704</v>
      </c>
      <c r="BD79">
        <v>9.9301508208597902</v>
      </c>
      <c r="BE79">
        <v>11.046321562271499</v>
      </c>
      <c r="BF79">
        <v>5.8019339779926602</v>
      </c>
      <c r="BG79">
        <v>11.531788050094701</v>
      </c>
      <c r="BH79">
        <v>10.9462461720899</v>
      </c>
    </row>
    <row r="80" spans="1:60" hidden="1" x14ac:dyDescent="0.2">
      <c r="A80">
        <v>1617075174.2550001</v>
      </c>
      <c r="B80">
        <v>11199.466488829599</v>
      </c>
      <c r="C80">
        <v>12391.6892823775</v>
      </c>
      <c r="D80">
        <v>64191.717760713</v>
      </c>
      <c r="E80">
        <v>0</v>
      </c>
      <c r="F80">
        <v>0</v>
      </c>
      <c r="G80">
        <v>0</v>
      </c>
      <c r="H80">
        <v>11199.466488829599</v>
      </c>
      <c r="I80">
        <v>12391.6892823775</v>
      </c>
      <c r="J80">
        <v>64191.717760713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24.069313811228898</v>
      </c>
      <c r="U80">
        <v>31.327548678553601</v>
      </c>
      <c r="V80">
        <v>31.600011837350699</v>
      </c>
      <c r="W80">
        <v>33.164685100959296</v>
      </c>
      <c r="X80">
        <v>67.572600568056203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0.58710895541307695</v>
      </c>
      <c r="AH80">
        <v>13045.4151383794</v>
      </c>
      <c r="AI80">
        <v>24766.2054544645</v>
      </c>
      <c r="AJ80">
        <v>29965.067017152898</v>
      </c>
      <c r="AK80">
        <v>0</v>
      </c>
      <c r="AL80">
        <v>0</v>
      </c>
      <c r="AM80">
        <v>1.7346400955386301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0.58710895541307695</v>
      </c>
      <c r="AT80">
        <v>22862.3541180393</v>
      </c>
      <c r="AU80">
        <v>34576.389197846598</v>
      </c>
      <c r="AV80">
        <v>29093.150173130402</v>
      </c>
      <c r="AW80">
        <v>8.5028342780849098</v>
      </c>
      <c r="AX80">
        <v>15.0242470080267</v>
      </c>
      <c r="AY80">
        <v>14.2353906609723</v>
      </c>
      <c r="AZ80">
        <v>7.9026342114193202</v>
      </c>
      <c r="BA80">
        <v>11.1758686657627</v>
      </c>
      <c r="BB80">
        <v>11.7001474443848</v>
      </c>
      <c r="BC80">
        <v>6.5021673891995704</v>
      </c>
      <c r="BD80">
        <v>9.9301508208597902</v>
      </c>
      <c r="BE80">
        <v>11.046321562271499</v>
      </c>
      <c r="BF80">
        <v>5.8019339779926602</v>
      </c>
      <c r="BG80">
        <v>11.531788050094701</v>
      </c>
      <c r="BH80">
        <v>10.9462461720899</v>
      </c>
    </row>
    <row r="81" spans="1:60" hidden="1" x14ac:dyDescent="0.2">
      <c r="A81">
        <v>1617075179.2550001</v>
      </c>
      <c r="B81">
        <v>11199.466488829599</v>
      </c>
      <c r="C81">
        <v>12391.6892823775</v>
      </c>
      <c r="D81">
        <v>64191.717760713</v>
      </c>
      <c r="E81">
        <v>0</v>
      </c>
      <c r="F81">
        <v>0</v>
      </c>
      <c r="G81">
        <v>0</v>
      </c>
      <c r="H81">
        <v>11199.466488829599</v>
      </c>
      <c r="I81">
        <v>12391.6892823775</v>
      </c>
      <c r="J81">
        <v>64191.717760713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24.069313811228898</v>
      </c>
      <c r="U81">
        <v>31.327548678553601</v>
      </c>
      <c r="V81">
        <v>31.600011837350699</v>
      </c>
      <c r="W81">
        <v>33.164685100959296</v>
      </c>
      <c r="X81">
        <v>67.572600568056203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0.58710895541307695</v>
      </c>
      <c r="AH81">
        <v>13045.4151383794</v>
      </c>
      <c r="AI81">
        <v>24766.2054544645</v>
      </c>
      <c r="AJ81">
        <v>29965.067017152898</v>
      </c>
      <c r="AK81">
        <v>0</v>
      </c>
      <c r="AL81">
        <v>0</v>
      </c>
      <c r="AM81">
        <v>1.7346400955386301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0.58710895541307695</v>
      </c>
      <c r="AT81">
        <v>22862.3541180393</v>
      </c>
      <c r="AU81">
        <v>34576.389197846598</v>
      </c>
      <c r="AV81">
        <v>29093.150173130402</v>
      </c>
      <c r="AW81">
        <v>8.5028342780849098</v>
      </c>
      <c r="AX81">
        <v>15.0242470080267</v>
      </c>
      <c r="AY81">
        <v>14.2353906609723</v>
      </c>
      <c r="AZ81">
        <v>7.9026342114193202</v>
      </c>
      <c r="BA81">
        <v>11.1758686657627</v>
      </c>
      <c r="BB81">
        <v>11.7001474443848</v>
      </c>
      <c r="BC81">
        <v>6.5021673891995704</v>
      </c>
      <c r="BD81">
        <v>9.9301508208597902</v>
      </c>
      <c r="BE81">
        <v>11.046321562271499</v>
      </c>
      <c r="BF81">
        <v>5.8019339779926602</v>
      </c>
      <c r="BG81">
        <v>11.531788050094701</v>
      </c>
      <c r="BH81">
        <v>10.9462461720899</v>
      </c>
    </row>
    <row r="82" spans="1:60" hidden="1" x14ac:dyDescent="0.2">
      <c r="A82">
        <v>1617075184.2550001</v>
      </c>
      <c r="B82">
        <v>11199.466488829599</v>
      </c>
      <c r="C82">
        <v>12391.6892823775</v>
      </c>
      <c r="D82">
        <v>64191.717760713</v>
      </c>
      <c r="E82">
        <v>0</v>
      </c>
      <c r="F82">
        <v>0</v>
      </c>
      <c r="G82">
        <v>0</v>
      </c>
      <c r="H82">
        <v>11199.466488829599</v>
      </c>
      <c r="I82">
        <v>12391.6892823775</v>
      </c>
      <c r="J82">
        <v>64191.717760713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24.069313811228898</v>
      </c>
      <c r="U82">
        <v>31.327548678553601</v>
      </c>
      <c r="V82">
        <v>31.600011837350699</v>
      </c>
      <c r="W82">
        <v>33.164685100959296</v>
      </c>
      <c r="X82">
        <v>67.572600568056203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0.58710895541307695</v>
      </c>
      <c r="AH82">
        <v>13045.4151383794</v>
      </c>
      <c r="AI82">
        <v>24766.2054544645</v>
      </c>
      <c r="AJ82">
        <v>29965.067017152898</v>
      </c>
      <c r="AK82">
        <v>0</v>
      </c>
      <c r="AL82">
        <v>0</v>
      </c>
      <c r="AM82">
        <v>1.7346400955386301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0.58710895541307695</v>
      </c>
      <c r="AT82">
        <v>22862.3541180393</v>
      </c>
      <c r="AU82">
        <v>34576.389197846598</v>
      </c>
      <c r="AV82">
        <v>29093.150173130402</v>
      </c>
      <c r="AW82">
        <v>8.5028342780849098</v>
      </c>
      <c r="AX82">
        <v>15.0242470080267</v>
      </c>
      <c r="AY82">
        <v>14.2353906609723</v>
      </c>
      <c r="AZ82">
        <v>7.9026342114193202</v>
      </c>
      <c r="BA82">
        <v>11.1758686657627</v>
      </c>
      <c r="BB82">
        <v>11.7001474443848</v>
      </c>
      <c r="BC82">
        <v>6.5021673891995704</v>
      </c>
      <c r="BD82">
        <v>9.9301508208597902</v>
      </c>
      <c r="BE82">
        <v>11.046321562271499</v>
      </c>
      <c r="BF82">
        <v>5.8019339779926602</v>
      </c>
      <c r="BG82">
        <v>11.531788050094701</v>
      </c>
      <c r="BH82">
        <v>10.9462461720899</v>
      </c>
    </row>
    <row r="83" spans="1:60" hidden="1" x14ac:dyDescent="0.2">
      <c r="A83">
        <v>1617075189.2550001</v>
      </c>
      <c r="B83">
        <v>11199.466488829599</v>
      </c>
      <c r="C83">
        <v>12391.6892823775</v>
      </c>
      <c r="D83">
        <v>64191.717760713</v>
      </c>
      <c r="E83">
        <v>0</v>
      </c>
      <c r="F83">
        <v>0</v>
      </c>
      <c r="G83">
        <v>0</v>
      </c>
      <c r="H83">
        <v>11199.466488829599</v>
      </c>
      <c r="I83">
        <v>12391.6892823775</v>
      </c>
      <c r="J83">
        <v>64191.717760713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24.069313811228898</v>
      </c>
      <c r="U83">
        <v>31.327548678553601</v>
      </c>
      <c r="V83">
        <v>31.600011837350699</v>
      </c>
      <c r="W83">
        <v>30.9481411787756</v>
      </c>
      <c r="X83">
        <v>67.572600568056203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0.58710895541307695</v>
      </c>
      <c r="AH83">
        <v>13045.4151383794</v>
      </c>
      <c r="AI83">
        <v>24766.2054544645</v>
      </c>
      <c r="AJ83">
        <v>29965.067017152898</v>
      </c>
      <c r="AK83">
        <v>0</v>
      </c>
      <c r="AL83">
        <v>0</v>
      </c>
      <c r="AM83">
        <v>1.7346400955386301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0.58710895541307695</v>
      </c>
      <c r="AT83">
        <v>22862.3541180393</v>
      </c>
      <c r="AU83">
        <v>34576.389197846598</v>
      </c>
      <c r="AV83">
        <v>29093.150173130402</v>
      </c>
      <c r="AW83">
        <v>8.5028342780849098</v>
      </c>
      <c r="AX83">
        <v>15.0242470080267</v>
      </c>
      <c r="AY83">
        <v>14.2353906609723</v>
      </c>
      <c r="AZ83">
        <v>7.9026342114193202</v>
      </c>
      <c r="BA83">
        <v>11.1758686657627</v>
      </c>
      <c r="BB83">
        <v>11.7001474443848</v>
      </c>
      <c r="BC83">
        <v>6.5021673891995704</v>
      </c>
      <c r="BD83">
        <v>9.9301508208597902</v>
      </c>
      <c r="BE83">
        <v>11.046321562271499</v>
      </c>
      <c r="BF83">
        <v>5.8019339779926602</v>
      </c>
      <c r="BG83">
        <v>11.531788050094701</v>
      </c>
      <c r="BH83">
        <v>10.9462461720899</v>
      </c>
    </row>
    <row r="84" spans="1:60" hidden="1" x14ac:dyDescent="0.2">
      <c r="A84">
        <v>1617075194.2550001</v>
      </c>
      <c r="B84">
        <v>39490.457003695599</v>
      </c>
      <c r="C84">
        <v>12391.6892823775</v>
      </c>
      <c r="D84">
        <v>64191.717760713</v>
      </c>
      <c r="E84">
        <v>0</v>
      </c>
      <c r="F84">
        <v>0</v>
      </c>
      <c r="G84">
        <v>0</v>
      </c>
      <c r="H84">
        <v>39490.457003695599</v>
      </c>
      <c r="I84">
        <v>12391.6892823775</v>
      </c>
      <c r="J84">
        <v>64191.717760713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23.957369210030301</v>
      </c>
      <c r="U84">
        <v>31.327548678553601</v>
      </c>
      <c r="V84">
        <v>31.600011837350699</v>
      </c>
      <c r="W84">
        <v>30.9481411787756</v>
      </c>
      <c r="X84">
        <v>67.572600568056203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0.32619292087226898</v>
      </c>
      <c r="AF84">
        <v>0</v>
      </c>
      <c r="AG84">
        <v>0.58710895541307695</v>
      </c>
      <c r="AH84">
        <v>25192.3277942315</v>
      </c>
      <c r="AI84">
        <v>24766.2054544645</v>
      </c>
      <c r="AJ84">
        <v>29965.067017152898</v>
      </c>
      <c r="AK84">
        <v>0.963751811668069</v>
      </c>
      <c r="AL84">
        <v>0</v>
      </c>
      <c r="AM84">
        <v>1.7346400955386301</v>
      </c>
      <c r="AN84">
        <v>0</v>
      </c>
      <c r="AO84">
        <v>0</v>
      </c>
      <c r="AP84">
        <v>0</v>
      </c>
      <c r="AQ84">
        <v>0.32619292087226898</v>
      </c>
      <c r="AR84">
        <v>0</v>
      </c>
      <c r="AS84">
        <v>0.58710895541307695</v>
      </c>
      <c r="AT84">
        <v>29006.679541402402</v>
      </c>
      <c r="AU84">
        <v>34576.389197846598</v>
      </c>
      <c r="AV84">
        <v>29093.150173130402</v>
      </c>
      <c r="AW84">
        <v>11.790762068221699</v>
      </c>
      <c r="AX84">
        <v>15.0242470080267</v>
      </c>
      <c r="AY84">
        <v>14.2353906609723</v>
      </c>
      <c r="AZ84">
        <v>9.2775938824000406</v>
      </c>
      <c r="BA84">
        <v>11.1758686657627</v>
      </c>
      <c r="BB84">
        <v>11.7001474443848</v>
      </c>
      <c r="BC84">
        <v>9.4406903428370299</v>
      </c>
      <c r="BD84">
        <v>9.9301508208597902</v>
      </c>
      <c r="BE84">
        <v>11.046321562271499</v>
      </c>
      <c r="BF84">
        <v>9.5630126881701703</v>
      </c>
      <c r="BG84">
        <v>11.531788050094701</v>
      </c>
      <c r="BH84">
        <v>10.9462461720899</v>
      </c>
    </row>
    <row r="85" spans="1:60" hidden="1" x14ac:dyDescent="0.2">
      <c r="A85">
        <v>1617075199.2550001</v>
      </c>
      <c r="B85">
        <v>39490.457003695599</v>
      </c>
      <c r="C85">
        <v>12391.6892823775</v>
      </c>
      <c r="D85">
        <v>64191.717760713</v>
      </c>
      <c r="E85">
        <v>0</v>
      </c>
      <c r="F85">
        <v>0</v>
      </c>
      <c r="G85">
        <v>0</v>
      </c>
      <c r="H85">
        <v>39490.457003695599</v>
      </c>
      <c r="I85">
        <v>12391.6892823775</v>
      </c>
      <c r="J85">
        <v>64191.717760713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23.957369210030301</v>
      </c>
      <c r="U85">
        <v>31.327548678553601</v>
      </c>
      <c r="V85">
        <v>31.600011837350699</v>
      </c>
      <c r="W85">
        <v>30.9481411787756</v>
      </c>
      <c r="X85">
        <v>67.572600568056203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0.32619292087226898</v>
      </c>
      <c r="AF85">
        <v>0</v>
      </c>
      <c r="AG85">
        <v>0.58710895541307695</v>
      </c>
      <c r="AH85">
        <v>25192.3277942315</v>
      </c>
      <c r="AI85">
        <v>24766.2054544645</v>
      </c>
      <c r="AJ85">
        <v>29965.067017152898</v>
      </c>
      <c r="AK85">
        <v>0.963751811668069</v>
      </c>
      <c r="AL85">
        <v>0</v>
      </c>
      <c r="AM85">
        <v>1.7346400955386301</v>
      </c>
      <c r="AN85">
        <v>0</v>
      </c>
      <c r="AO85">
        <v>0</v>
      </c>
      <c r="AP85">
        <v>0</v>
      </c>
      <c r="AQ85">
        <v>0.32619292087226898</v>
      </c>
      <c r="AR85">
        <v>0</v>
      </c>
      <c r="AS85">
        <v>0.58710895541307695</v>
      </c>
      <c r="AT85">
        <v>29006.679541402402</v>
      </c>
      <c r="AU85">
        <v>34576.389197846598</v>
      </c>
      <c r="AV85">
        <v>29093.150173130402</v>
      </c>
      <c r="AW85">
        <v>11.790762068221699</v>
      </c>
      <c r="AX85">
        <v>15.0242470080267</v>
      </c>
      <c r="AY85">
        <v>14.2353906609723</v>
      </c>
      <c r="AZ85">
        <v>9.2775938824000406</v>
      </c>
      <c r="BA85">
        <v>11.1758686657627</v>
      </c>
      <c r="BB85">
        <v>11.7001474443848</v>
      </c>
      <c r="BC85">
        <v>9.4406903428370299</v>
      </c>
      <c r="BD85">
        <v>9.9301508208597902</v>
      </c>
      <c r="BE85">
        <v>11.046321562271499</v>
      </c>
      <c r="BF85">
        <v>9.5630126881701703</v>
      </c>
      <c r="BG85">
        <v>11.531788050094701</v>
      </c>
      <c r="BH85">
        <v>10.9462461720899</v>
      </c>
    </row>
    <row r="86" spans="1:60" hidden="1" x14ac:dyDescent="0.2">
      <c r="A86">
        <v>1617075204.2550001</v>
      </c>
      <c r="B86">
        <v>39490.457003695599</v>
      </c>
      <c r="C86">
        <v>12391.6892823775</v>
      </c>
      <c r="D86">
        <v>64191.717760713</v>
      </c>
      <c r="E86">
        <v>0</v>
      </c>
      <c r="F86">
        <v>0</v>
      </c>
      <c r="G86">
        <v>0</v>
      </c>
      <c r="H86">
        <v>39490.457003695599</v>
      </c>
      <c r="I86">
        <v>12391.6892823775</v>
      </c>
      <c r="J86">
        <v>64191.717760713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23.957369210030301</v>
      </c>
      <c r="U86">
        <v>31.327548678553601</v>
      </c>
      <c r="V86">
        <v>31.600011837350699</v>
      </c>
      <c r="W86">
        <v>30.755478091206701</v>
      </c>
      <c r="X86">
        <v>67.572600568056203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0.32619292087226898</v>
      </c>
      <c r="AF86">
        <v>0</v>
      </c>
      <c r="AG86">
        <v>0.58710895541307695</v>
      </c>
      <c r="AH86">
        <v>25192.3277942315</v>
      </c>
      <c r="AI86">
        <v>24766.2054544645</v>
      </c>
      <c r="AJ86">
        <v>29965.067017152898</v>
      </c>
      <c r="AK86">
        <v>0.963751811668069</v>
      </c>
      <c r="AL86">
        <v>0</v>
      </c>
      <c r="AM86">
        <v>1.7346400955386301</v>
      </c>
      <c r="AN86">
        <v>0</v>
      </c>
      <c r="AO86">
        <v>0</v>
      </c>
      <c r="AP86">
        <v>0</v>
      </c>
      <c r="AQ86">
        <v>0.32619292087226898</v>
      </c>
      <c r="AR86">
        <v>0</v>
      </c>
      <c r="AS86">
        <v>0.58710895541307695</v>
      </c>
      <c r="AT86">
        <v>29006.679541402402</v>
      </c>
      <c r="AU86">
        <v>34576.389197846598</v>
      </c>
      <c r="AV86">
        <v>29093.150173130402</v>
      </c>
      <c r="AW86">
        <v>11.790762068221699</v>
      </c>
      <c r="AX86">
        <v>15.0242470080267</v>
      </c>
      <c r="AY86">
        <v>14.2353906609723</v>
      </c>
      <c r="AZ86">
        <v>9.2775938824000406</v>
      </c>
      <c r="BA86">
        <v>11.1758686657627</v>
      </c>
      <c r="BB86">
        <v>11.7001474443848</v>
      </c>
      <c r="BC86">
        <v>9.4406903428370299</v>
      </c>
      <c r="BD86">
        <v>9.9301508208597902</v>
      </c>
      <c r="BE86">
        <v>11.046321562271499</v>
      </c>
      <c r="BF86">
        <v>9.5630126881701703</v>
      </c>
      <c r="BG86">
        <v>11.531788050094701</v>
      </c>
      <c r="BH86">
        <v>10.9462461720899</v>
      </c>
    </row>
    <row r="87" spans="1:60" hidden="1" x14ac:dyDescent="0.2">
      <c r="A87">
        <v>1617075209.2550001</v>
      </c>
      <c r="B87">
        <v>6280.1146590227299</v>
      </c>
      <c r="C87">
        <v>11201.7075773746</v>
      </c>
      <c r="D87">
        <v>64191.717760713</v>
      </c>
      <c r="E87">
        <v>0</v>
      </c>
      <c r="F87">
        <v>0</v>
      </c>
      <c r="G87">
        <v>0</v>
      </c>
      <c r="H87">
        <v>6280.1146590227299</v>
      </c>
      <c r="I87">
        <v>11201.7075773746</v>
      </c>
      <c r="J87">
        <v>64191.717760713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23.779706903114299</v>
      </c>
      <c r="U87">
        <v>30.875892520937299</v>
      </c>
      <c r="V87">
        <v>31.600011837350699</v>
      </c>
      <c r="W87">
        <v>30.755478091206701</v>
      </c>
      <c r="X87">
        <v>67.522568844509905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0.58710895541307695</v>
      </c>
      <c r="AH87">
        <v>18323.511765882198</v>
      </c>
      <c r="AI87">
        <v>16706.576840981801</v>
      </c>
      <c r="AJ87">
        <v>29965.067017152898</v>
      </c>
      <c r="AK87">
        <v>0</v>
      </c>
      <c r="AL87">
        <v>0</v>
      </c>
      <c r="AM87">
        <v>1.7346400955386301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0.58710895541307695</v>
      </c>
      <c r="AT87">
        <v>29628.824745016998</v>
      </c>
      <c r="AU87">
        <v>28489.438811810702</v>
      </c>
      <c r="AV87">
        <v>29093.150173130402</v>
      </c>
      <c r="AW87">
        <v>12.605826278341199</v>
      </c>
      <c r="AX87">
        <v>11.486125933836499</v>
      </c>
      <c r="AY87">
        <v>14.2353906609723</v>
      </c>
      <c r="AZ87">
        <v>10.272648489960901</v>
      </c>
      <c r="BA87">
        <v>9.1293134116076509</v>
      </c>
      <c r="BB87">
        <v>11.7001474443848</v>
      </c>
      <c r="BC87">
        <v>7.9394707019687099</v>
      </c>
      <c r="BD87">
        <v>7.6840981856576303</v>
      </c>
      <c r="BE87">
        <v>11.046321562271499</v>
      </c>
      <c r="BF87">
        <v>8.4727684818373294</v>
      </c>
      <c r="BG87">
        <v>8.7735681251602102</v>
      </c>
      <c r="BH87">
        <v>10.9462461720899</v>
      </c>
    </row>
    <row r="88" spans="1:60" hidden="1" x14ac:dyDescent="0.2">
      <c r="A88">
        <v>1617075214.2550001</v>
      </c>
      <c r="B88">
        <v>6280.1146590227299</v>
      </c>
      <c r="C88">
        <v>11201.7075773746</v>
      </c>
      <c r="D88">
        <v>64191.717760713</v>
      </c>
      <c r="E88">
        <v>0</v>
      </c>
      <c r="F88">
        <v>0</v>
      </c>
      <c r="G88">
        <v>0</v>
      </c>
      <c r="H88">
        <v>6280.1146590227299</v>
      </c>
      <c r="I88">
        <v>11201.7075773746</v>
      </c>
      <c r="J88">
        <v>64191.717760713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23.779706903114299</v>
      </c>
      <c r="U88">
        <v>30.875892520937299</v>
      </c>
      <c r="V88">
        <v>31.600011837350699</v>
      </c>
      <c r="W88">
        <v>30.755478091206701</v>
      </c>
      <c r="X88">
        <v>67.522568844509905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0.58710895541307695</v>
      </c>
      <c r="AH88">
        <v>18323.511765882198</v>
      </c>
      <c r="AI88">
        <v>16706.576840981801</v>
      </c>
      <c r="AJ88">
        <v>29965.067017152898</v>
      </c>
      <c r="AK88">
        <v>0</v>
      </c>
      <c r="AL88">
        <v>0</v>
      </c>
      <c r="AM88">
        <v>1.7346400955386301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0.58710895541307695</v>
      </c>
      <c r="AT88">
        <v>29628.824745016998</v>
      </c>
      <c r="AU88">
        <v>28489.438811810702</v>
      </c>
      <c r="AV88">
        <v>29093.150173130402</v>
      </c>
      <c r="AW88">
        <v>12.605826278341199</v>
      </c>
      <c r="AX88">
        <v>11.486125933836499</v>
      </c>
      <c r="AY88">
        <v>14.2353906609723</v>
      </c>
      <c r="AZ88">
        <v>10.272648489960901</v>
      </c>
      <c r="BA88">
        <v>9.1293134116076509</v>
      </c>
      <c r="BB88">
        <v>11.7001474443848</v>
      </c>
      <c r="BC88">
        <v>7.9394707019687099</v>
      </c>
      <c r="BD88">
        <v>7.6840981856576303</v>
      </c>
      <c r="BE88">
        <v>11.046321562271499</v>
      </c>
      <c r="BF88">
        <v>8.4727684818373294</v>
      </c>
      <c r="BG88">
        <v>8.7735681251602102</v>
      </c>
      <c r="BH88">
        <v>10.9462461720899</v>
      </c>
    </row>
    <row r="89" spans="1:60" hidden="1" x14ac:dyDescent="0.2">
      <c r="A89">
        <v>1617075219.2550001</v>
      </c>
      <c r="B89">
        <v>6280.1146590227299</v>
      </c>
      <c r="C89">
        <v>11201.7075773746</v>
      </c>
      <c r="D89">
        <v>64191.717760713</v>
      </c>
      <c r="E89">
        <v>0</v>
      </c>
      <c r="F89">
        <v>0</v>
      </c>
      <c r="G89">
        <v>0</v>
      </c>
      <c r="H89">
        <v>6280.1146590227299</v>
      </c>
      <c r="I89">
        <v>11201.7075773746</v>
      </c>
      <c r="J89">
        <v>64191.717760713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23.779706903114299</v>
      </c>
      <c r="U89">
        <v>30.875892520937299</v>
      </c>
      <c r="V89">
        <v>31.600011837350699</v>
      </c>
      <c r="W89">
        <v>30.755478091206701</v>
      </c>
      <c r="X89">
        <v>67.522568844509905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0.58710895541307695</v>
      </c>
      <c r="AH89">
        <v>18323.511765882198</v>
      </c>
      <c r="AI89">
        <v>16706.576840981801</v>
      </c>
      <c r="AJ89">
        <v>29965.067017152898</v>
      </c>
      <c r="AK89">
        <v>0</v>
      </c>
      <c r="AL89">
        <v>0</v>
      </c>
      <c r="AM89">
        <v>1.7346400955386301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0.58710895541307695</v>
      </c>
      <c r="AT89">
        <v>29628.824745016998</v>
      </c>
      <c r="AU89">
        <v>28489.438811810702</v>
      </c>
      <c r="AV89">
        <v>29093.150173130402</v>
      </c>
      <c r="AW89">
        <v>12.605826278341199</v>
      </c>
      <c r="AX89">
        <v>11.486125933836499</v>
      </c>
      <c r="AY89">
        <v>14.2353906609723</v>
      </c>
      <c r="AZ89">
        <v>10.272648489960901</v>
      </c>
      <c r="BA89">
        <v>9.1293134116076509</v>
      </c>
      <c r="BB89">
        <v>11.7001474443848</v>
      </c>
      <c r="BC89">
        <v>7.9394707019687099</v>
      </c>
      <c r="BD89">
        <v>7.6840981856576303</v>
      </c>
      <c r="BE89">
        <v>11.046321562271499</v>
      </c>
      <c r="BF89">
        <v>8.4727684818373294</v>
      </c>
      <c r="BG89">
        <v>8.7735681251602102</v>
      </c>
      <c r="BH89">
        <v>10.9462461720899</v>
      </c>
    </row>
    <row r="90" spans="1:60" hidden="1" x14ac:dyDescent="0.2">
      <c r="A90">
        <v>1617075224.2550001</v>
      </c>
      <c r="B90">
        <v>12577.8371161548</v>
      </c>
      <c r="C90">
        <v>11201.7075773746</v>
      </c>
      <c r="D90">
        <v>64191.717760713</v>
      </c>
      <c r="E90">
        <v>0</v>
      </c>
      <c r="F90">
        <v>0</v>
      </c>
      <c r="G90">
        <v>0</v>
      </c>
      <c r="H90">
        <v>12577.8371161548</v>
      </c>
      <c r="I90">
        <v>11201.7075773746</v>
      </c>
      <c r="J90">
        <v>64191.717760713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24.721694700438398</v>
      </c>
      <c r="U90">
        <v>30.875892520937299</v>
      </c>
      <c r="V90">
        <v>31.600011837350699</v>
      </c>
      <c r="W90">
        <v>30.755478091206701</v>
      </c>
      <c r="X90">
        <v>67.522568844509905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0.58710895541307695</v>
      </c>
      <c r="AH90">
        <v>19042.122830440501</v>
      </c>
      <c r="AI90">
        <v>16706.576840981801</v>
      </c>
      <c r="AJ90">
        <v>29965.067017152898</v>
      </c>
      <c r="AK90">
        <v>0</v>
      </c>
      <c r="AL90">
        <v>0</v>
      </c>
      <c r="AM90">
        <v>1.7346400955386301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0.58710895541307695</v>
      </c>
      <c r="AT90">
        <v>29764.285714285699</v>
      </c>
      <c r="AU90">
        <v>28489.438811810702</v>
      </c>
      <c r="AV90">
        <v>29093.150173130402</v>
      </c>
      <c r="AW90">
        <v>13.618157543375601</v>
      </c>
      <c r="AX90">
        <v>11.486125933836499</v>
      </c>
      <c r="AY90">
        <v>14.2353906609723</v>
      </c>
      <c r="AZ90">
        <v>12.0160213618623</v>
      </c>
      <c r="BA90">
        <v>9.1293134116076509</v>
      </c>
      <c r="BB90">
        <v>11.7001474443848</v>
      </c>
      <c r="BC90">
        <v>9.5460614152980092</v>
      </c>
      <c r="BD90">
        <v>7.6840981856576303</v>
      </c>
      <c r="BE90">
        <v>11.046321562271499</v>
      </c>
      <c r="BF90">
        <v>11.882510013661999</v>
      </c>
      <c r="BG90">
        <v>8.7735681251602102</v>
      </c>
      <c r="BH90">
        <v>10.9462461720899</v>
      </c>
    </row>
    <row r="91" spans="1:60" hidden="1" x14ac:dyDescent="0.2">
      <c r="A91">
        <v>1617075229.2550001</v>
      </c>
      <c r="B91">
        <v>12577.8371161548</v>
      </c>
      <c r="C91">
        <v>11201.7075773746</v>
      </c>
      <c r="D91">
        <v>64191.717760713</v>
      </c>
      <c r="E91">
        <v>0</v>
      </c>
      <c r="F91">
        <v>0</v>
      </c>
      <c r="G91">
        <v>0</v>
      </c>
      <c r="H91">
        <v>12577.8371161548</v>
      </c>
      <c r="I91">
        <v>11201.7075773746</v>
      </c>
      <c r="J91">
        <v>64191.717760713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24.721694700438398</v>
      </c>
      <c r="U91">
        <v>30.875892520937299</v>
      </c>
      <c r="V91">
        <v>31.600011837350699</v>
      </c>
      <c r="W91">
        <v>30.755478091206701</v>
      </c>
      <c r="X91">
        <v>67.522568844509905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0.58710895541307695</v>
      </c>
      <c r="AH91">
        <v>19042.122830440501</v>
      </c>
      <c r="AI91">
        <v>16706.576840981801</v>
      </c>
      <c r="AJ91">
        <v>29965.067017152898</v>
      </c>
      <c r="AK91">
        <v>0</v>
      </c>
      <c r="AL91">
        <v>0</v>
      </c>
      <c r="AM91">
        <v>1.7346400955386301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0.58710895541307695</v>
      </c>
      <c r="AT91">
        <v>29764.285714285699</v>
      </c>
      <c r="AU91">
        <v>28489.438811810702</v>
      </c>
      <c r="AV91">
        <v>29093.150173130402</v>
      </c>
      <c r="AW91">
        <v>13.618157543375601</v>
      </c>
      <c r="AX91">
        <v>11.486125933836499</v>
      </c>
      <c r="AY91">
        <v>14.2353906609723</v>
      </c>
      <c r="AZ91">
        <v>12.0160213618623</v>
      </c>
      <c r="BA91">
        <v>9.1293134116076509</v>
      </c>
      <c r="BB91">
        <v>11.7001474443848</v>
      </c>
      <c r="BC91">
        <v>9.5460614152980092</v>
      </c>
      <c r="BD91">
        <v>7.6840981856576303</v>
      </c>
      <c r="BE91">
        <v>11.046321562271499</v>
      </c>
      <c r="BF91">
        <v>11.882510013661999</v>
      </c>
      <c r="BG91">
        <v>8.7735681251602102</v>
      </c>
      <c r="BH91">
        <v>10.9462461720899</v>
      </c>
    </row>
    <row r="92" spans="1:60" hidden="1" x14ac:dyDescent="0.2">
      <c r="A92">
        <v>1617075234.2550001</v>
      </c>
      <c r="B92">
        <v>12577.8371161548</v>
      </c>
      <c r="C92">
        <v>11201.7075773746</v>
      </c>
      <c r="D92">
        <v>64191.717760713</v>
      </c>
      <c r="E92">
        <v>0</v>
      </c>
      <c r="F92">
        <v>0</v>
      </c>
      <c r="G92">
        <v>0</v>
      </c>
      <c r="H92">
        <v>12577.8371161548</v>
      </c>
      <c r="I92">
        <v>11201.7075773746</v>
      </c>
      <c r="J92">
        <v>64191.717760713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24.721694700438398</v>
      </c>
      <c r="U92">
        <v>30.875892520937299</v>
      </c>
      <c r="V92">
        <v>31.600011837350699</v>
      </c>
      <c r="W92">
        <v>32.498834123000201</v>
      </c>
      <c r="X92">
        <v>67.522568844509905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0.58710895541307695</v>
      </c>
      <c r="AH92">
        <v>19042.122830440501</v>
      </c>
      <c r="AI92">
        <v>16706.576840981801</v>
      </c>
      <c r="AJ92">
        <v>29965.067017152898</v>
      </c>
      <c r="AK92">
        <v>0</v>
      </c>
      <c r="AL92">
        <v>0</v>
      </c>
      <c r="AM92">
        <v>1.7346400955386301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0.58710895541307695</v>
      </c>
      <c r="AT92">
        <v>29764.285714285699</v>
      </c>
      <c r="AU92">
        <v>28489.438811810702</v>
      </c>
      <c r="AV92">
        <v>29093.150173130402</v>
      </c>
      <c r="AW92">
        <v>13.618157543375601</v>
      </c>
      <c r="AX92">
        <v>11.486125933836499</v>
      </c>
      <c r="AY92">
        <v>14.2353906609723</v>
      </c>
      <c r="AZ92">
        <v>12.0160213618623</v>
      </c>
      <c r="BA92">
        <v>9.1293134116076509</v>
      </c>
      <c r="BB92">
        <v>11.7001474443848</v>
      </c>
      <c r="BC92">
        <v>9.5460614152980092</v>
      </c>
      <c r="BD92">
        <v>7.6840981856576303</v>
      </c>
      <c r="BE92">
        <v>11.046321562271499</v>
      </c>
      <c r="BF92">
        <v>11.882510013661999</v>
      </c>
      <c r="BG92">
        <v>8.7735681251602102</v>
      </c>
      <c r="BH92">
        <v>10.9462461720899</v>
      </c>
    </row>
    <row r="93" spans="1:60" hidden="1" x14ac:dyDescent="0.2">
      <c r="A93">
        <v>1617075239.2550001</v>
      </c>
      <c r="B93">
        <v>12577.8371161548</v>
      </c>
      <c r="C93">
        <v>10247.173021114701</v>
      </c>
      <c r="D93">
        <v>64191.717760713</v>
      </c>
      <c r="E93">
        <v>0</v>
      </c>
      <c r="F93">
        <v>0</v>
      </c>
      <c r="G93">
        <v>0</v>
      </c>
      <c r="H93">
        <v>12577.8371161548</v>
      </c>
      <c r="I93">
        <v>10247.173021114701</v>
      </c>
      <c r="J93">
        <v>64191.717760713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24.721694700438398</v>
      </c>
      <c r="U93">
        <v>31.852678047531001</v>
      </c>
      <c r="V93">
        <v>31.600011837350699</v>
      </c>
      <c r="W93">
        <v>32.498834123000201</v>
      </c>
      <c r="X93">
        <v>67.522568844509905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0.58710895541307695</v>
      </c>
      <c r="AH93">
        <v>19042.122830440501</v>
      </c>
      <c r="AI93">
        <v>18757.8304813369</v>
      </c>
      <c r="AJ93">
        <v>29965.067017152898</v>
      </c>
      <c r="AK93">
        <v>0</v>
      </c>
      <c r="AL93">
        <v>0</v>
      </c>
      <c r="AM93">
        <v>1.7346400955386301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0.58710895541307695</v>
      </c>
      <c r="AT93">
        <v>29764.285714285699</v>
      </c>
      <c r="AU93">
        <v>32189.065679308798</v>
      </c>
      <c r="AV93">
        <v>29093.150173130402</v>
      </c>
      <c r="AW93">
        <v>13.618157543375601</v>
      </c>
      <c r="AX93">
        <v>14.4067513927269</v>
      </c>
      <c r="AY93">
        <v>14.2353906609723</v>
      </c>
      <c r="AZ93">
        <v>12.0160213618623</v>
      </c>
      <c r="BA93">
        <v>12.7055605591123</v>
      </c>
      <c r="BB93">
        <v>11.7001474443848</v>
      </c>
      <c r="BC93">
        <v>9.5460614152980092</v>
      </c>
      <c r="BD93">
        <v>13.4394075852708</v>
      </c>
      <c r="BE93">
        <v>11.046321562271499</v>
      </c>
      <c r="BF93">
        <v>11.882510013661999</v>
      </c>
      <c r="BG93">
        <v>10.270522699145101</v>
      </c>
      <c r="BH93">
        <v>10.9462461720899</v>
      </c>
    </row>
    <row r="94" spans="1:60" hidden="1" x14ac:dyDescent="0.2">
      <c r="A94">
        <v>1617075244.2550001</v>
      </c>
      <c r="B94">
        <v>12577.8371161548</v>
      </c>
      <c r="C94">
        <v>10247.173021114701</v>
      </c>
      <c r="D94">
        <v>64191.717760713</v>
      </c>
      <c r="E94">
        <v>0</v>
      </c>
      <c r="F94">
        <v>0</v>
      </c>
      <c r="G94">
        <v>0</v>
      </c>
      <c r="H94">
        <v>12577.8371161548</v>
      </c>
      <c r="I94">
        <v>10247.173021114701</v>
      </c>
      <c r="J94">
        <v>64191.717760713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24.721694700438398</v>
      </c>
      <c r="U94">
        <v>31.852678047531001</v>
      </c>
      <c r="V94">
        <v>31.600011837350699</v>
      </c>
      <c r="W94">
        <v>32.498834123000201</v>
      </c>
      <c r="X94">
        <v>67.522568844509905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0.58710895541307695</v>
      </c>
      <c r="AH94">
        <v>19042.122830440501</v>
      </c>
      <c r="AI94">
        <v>18757.8304813369</v>
      </c>
      <c r="AJ94">
        <v>29965.067017152898</v>
      </c>
      <c r="AK94">
        <v>0</v>
      </c>
      <c r="AL94">
        <v>0</v>
      </c>
      <c r="AM94">
        <v>1.7346400955386301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0.58710895541307695</v>
      </c>
      <c r="AT94">
        <v>29764.285714285699</v>
      </c>
      <c r="AU94">
        <v>32189.065679308798</v>
      </c>
      <c r="AV94">
        <v>29093.150173130402</v>
      </c>
      <c r="AW94">
        <v>13.618157543375601</v>
      </c>
      <c r="AX94">
        <v>14.4067513927269</v>
      </c>
      <c r="AY94">
        <v>14.2353906609723</v>
      </c>
      <c r="AZ94">
        <v>12.0160213618623</v>
      </c>
      <c r="BA94">
        <v>12.7055605591123</v>
      </c>
      <c r="BB94">
        <v>11.7001474443848</v>
      </c>
      <c r="BC94">
        <v>9.5460614152980092</v>
      </c>
      <c r="BD94">
        <v>13.4394075852708</v>
      </c>
      <c r="BE94">
        <v>11.046321562271499</v>
      </c>
      <c r="BF94">
        <v>11.882510013661999</v>
      </c>
      <c r="BG94">
        <v>10.270522699145101</v>
      </c>
      <c r="BH94">
        <v>10.9462461720899</v>
      </c>
    </row>
    <row r="95" spans="1:60" hidden="1" x14ac:dyDescent="0.2">
      <c r="A95">
        <v>1617075249.2550001</v>
      </c>
      <c r="B95">
        <v>12577.8371161548</v>
      </c>
      <c r="C95">
        <v>10247.173021114701</v>
      </c>
      <c r="D95">
        <v>64191.717760713</v>
      </c>
      <c r="E95">
        <v>0</v>
      </c>
      <c r="F95">
        <v>0</v>
      </c>
      <c r="G95">
        <v>0</v>
      </c>
      <c r="H95">
        <v>12577.8371161548</v>
      </c>
      <c r="I95">
        <v>10247.173021114701</v>
      </c>
      <c r="J95">
        <v>64191.717760713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24.721694700438398</v>
      </c>
      <c r="U95">
        <v>31.852678047531001</v>
      </c>
      <c r="V95">
        <v>31.600011837350699</v>
      </c>
      <c r="W95">
        <v>32.498834123000201</v>
      </c>
      <c r="X95">
        <v>67.522568844509905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0.58710895541307695</v>
      </c>
      <c r="AH95">
        <v>19042.122830440501</v>
      </c>
      <c r="AI95">
        <v>18757.8304813369</v>
      </c>
      <c r="AJ95">
        <v>29965.067017152898</v>
      </c>
      <c r="AK95">
        <v>0</v>
      </c>
      <c r="AL95">
        <v>0</v>
      </c>
      <c r="AM95">
        <v>1.7346400955386301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0.58710895541307695</v>
      </c>
      <c r="AT95">
        <v>29764.285714285699</v>
      </c>
      <c r="AU95">
        <v>32189.065679308798</v>
      </c>
      <c r="AV95">
        <v>29093.150173130402</v>
      </c>
      <c r="AW95">
        <v>13.618157543375601</v>
      </c>
      <c r="AX95">
        <v>14.4067513927269</v>
      </c>
      <c r="AY95">
        <v>14.2353906609723</v>
      </c>
      <c r="AZ95">
        <v>12.0160213618623</v>
      </c>
      <c r="BA95">
        <v>12.7055605591123</v>
      </c>
      <c r="BB95">
        <v>11.7001474443848</v>
      </c>
      <c r="BC95">
        <v>9.5460614152980092</v>
      </c>
      <c r="BD95">
        <v>13.4394075852708</v>
      </c>
      <c r="BE95">
        <v>11.046321562271499</v>
      </c>
      <c r="BF95">
        <v>11.882510013661999</v>
      </c>
      <c r="BG95">
        <v>10.270522699145101</v>
      </c>
      <c r="BH95">
        <v>10.9462461720899</v>
      </c>
    </row>
    <row r="96" spans="1:60" hidden="1" x14ac:dyDescent="0.2">
      <c r="A96">
        <v>1617075254.2550001</v>
      </c>
      <c r="B96">
        <v>12577.8371161548</v>
      </c>
      <c r="C96">
        <v>10247.173021114701</v>
      </c>
      <c r="D96">
        <v>64191.717760713</v>
      </c>
      <c r="E96">
        <v>0</v>
      </c>
      <c r="F96">
        <v>0</v>
      </c>
      <c r="G96">
        <v>0</v>
      </c>
      <c r="H96">
        <v>12577.8371161548</v>
      </c>
      <c r="I96">
        <v>10247.173021114701</v>
      </c>
      <c r="J96">
        <v>64191.717760713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24.721694700438398</v>
      </c>
      <c r="U96">
        <v>31.852678047531001</v>
      </c>
      <c r="V96">
        <v>31.600011837350699</v>
      </c>
      <c r="W96">
        <v>32.498834123000201</v>
      </c>
      <c r="X96">
        <v>67.522568844509905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0.58710895541307695</v>
      </c>
      <c r="AH96">
        <v>19042.122830440501</v>
      </c>
      <c r="AI96">
        <v>18757.8304813369</v>
      </c>
      <c r="AJ96">
        <v>29965.067017152898</v>
      </c>
      <c r="AK96">
        <v>0</v>
      </c>
      <c r="AL96">
        <v>0</v>
      </c>
      <c r="AM96">
        <v>1.7346400955386301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0.58710895541307695</v>
      </c>
      <c r="AT96">
        <v>29764.285714285699</v>
      </c>
      <c r="AU96">
        <v>32189.065679308798</v>
      </c>
      <c r="AV96">
        <v>29093.150173130402</v>
      </c>
      <c r="AW96">
        <v>13.618157543375601</v>
      </c>
      <c r="AX96">
        <v>14.4067513927269</v>
      </c>
      <c r="AY96">
        <v>14.2353906609723</v>
      </c>
      <c r="AZ96">
        <v>12.0160213618623</v>
      </c>
      <c r="BA96">
        <v>12.7055605591123</v>
      </c>
      <c r="BB96">
        <v>11.7001474443848</v>
      </c>
      <c r="BC96">
        <v>9.5460614152980092</v>
      </c>
      <c r="BD96">
        <v>13.4394075852708</v>
      </c>
      <c r="BE96">
        <v>11.046321562271499</v>
      </c>
      <c r="BF96">
        <v>11.882510013661999</v>
      </c>
      <c r="BG96">
        <v>10.270522699145101</v>
      </c>
      <c r="BH96">
        <v>10.9462461720899</v>
      </c>
    </row>
    <row r="97" spans="1:60" hidden="1" x14ac:dyDescent="0.2">
      <c r="A97">
        <v>1617075259.2550001</v>
      </c>
      <c r="B97">
        <v>12577.8371161548</v>
      </c>
      <c r="C97">
        <v>10247.173021114701</v>
      </c>
      <c r="D97">
        <v>64191.717760713</v>
      </c>
      <c r="E97">
        <v>0</v>
      </c>
      <c r="F97">
        <v>0</v>
      </c>
      <c r="G97">
        <v>0</v>
      </c>
      <c r="H97">
        <v>12577.8371161548</v>
      </c>
      <c r="I97">
        <v>10247.173021114701</v>
      </c>
      <c r="J97">
        <v>64191.717760713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24.721694700438398</v>
      </c>
      <c r="U97">
        <v>31.852678047531001</v>
      </c>
      <c r="V97">
        <v>31.600011837350699</v>
      </c>
      <c r="W97">
        <v>32.498834123000201</v>
      </c>
      <c r="X97">
        <v>67.522568844509905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0.58710895541307695</v>
      </c>
      <c r="AH97">
        <v>19042.122830440501</v>
      </c>
      <c r="AI97">
        <v>18757.8304813369</v>
      </c>
      <c r="AJ97">
        <v>29965.067017152898</v>
      </c>
      <c r="AK97">
        <v>0</v>
      </c>
      <c r="AL97">
        <v>0</v>
      </c>
      <c r="AM97">
        <v>1.7346400955386301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0.58710895541307695</v>
      </c>
      <c r="AT97">
        <v>29764.285714285699</v>
      </c>
      <c r="AU97">
        <v>32189.065679308798</v>
      </c>
      <c r="AV97">
        <v>29093.150173130402</v>
      </c>
      <c r="AW97">
        <v>13.618157543375601</v>
      </c>
      <c r="AX97">
        <v>14.4067513927269</v>
      </c>
      <c r="AY97">
        <v>14.2353906609723</v>
      </c>
      <c r="AZ97">
        <v>12.0160213618623</v>
      </c>
      <c r="BA97">
        <v>12.7055605591123</v>
      </c>
      <c r="BB97">
        <v>11.7001474443848</v>
      </c>
      <c r="BC97">
        <v>9.5460614152980092</v>
      </c>
      <c r="BD97">
        <v>13.4394075852708</v>
      </c>
      <c r="BE97">
        <v>11.046321562271499</v>
      </c>
      <c r="BF97">
        <v>11.882510013661999</v>
      </c>
      <c r="BG97">
        <v>10.270522699145101</v>
      </c>
      <c r="BH97">
        <v>10.9462461720899</v>
      </c>
    </row>
    <row r="98" spans="1:60" hidden="1" x14ac:dyDescent="0.2">
      <c r="A98">
        <v>1617075264.2550001</v>
      </c>
      <c r="B98">
        <v>12577.8371161548</v>
      </c>
      <c r="C98">
        <v>10247.173021114701</v>
      </c>
      <c r="D98">
        <v>64191.717760713</v>
      </c>
      <c r="E98">
        <v>0</v>
      </c>
      <c r="F98">
        <v>0</v>
      </c>
      <c r="G98">
        <v>0</v>
      </c>
      <c r="H98">
        <v>12577.8371161548</v>
      </c>
      <c r="I98">
        <v>10247.173021114701</v>
      </c>
      <c r="J98">
        <v>64191.717760713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24.721694700438398</v>
      </c>
      <c r="U98">
        <v>31.852678047531001</v>
      </c>
      <c r="V98">
        <v>31.600011837350699</v>
      </c>
      <c r="W98">
        <v>32.498834123000201</v>
      </c>
      <c r="X98">
        <v>67.522568844509905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0.58710895541307695</v>
      </c>
      <c r="AH98">
        <v>19042.122830440501</v>
      </c>
      <c r="AI98">
        <v>18757.8304813369</v>
      </c>
      <c r="AJ98">
        <v>29965.067017152898</v>
      </c>
      <c r="AK98">
        <v>0</v>
      </c>
      <c r="AL98">
        <v>0</v>
      </c>
      <c r="AM98">
        <v>1.7346400955386301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0.58710895541307695</v>
      </c>
      <c r="AT98">
        <v>29764.285714285699</v>
      </c>
      <c r="AU98">
        <v>32189.065679308798</v>
      </c>
      <c r="AV98">
        <v>29093.150173130402</v>
      </c>
      <c r="AW98">
        <v>13.618157543375601</v>
      </c>
      <c r="AX98">
        <v>14.4067513927269</v>
      </c>
      <c r="AY98">
        <v>14.2353906609723</v>
      </c>
      <c r="AZ98">
        <v>12.0160213618623</v>
      </c>
      <c r="BA98">
        <v>12.7055605591123</v>
      </c>
      <c r="BB98">
        <v>11.7001474443848</v>
      </c>
      <c r="BC98">
        <v>9.5460614152980092</v>
      </c>
      <c r="BD98">
        <v>13.4394075852708</v>
      </c>
      <c r="BE98">
        <v>11.046321562271499</v>
      </c>
      <c r="BF98">
        <v>11.882510013661999</v>
      </c>
      <c r="BG98">
        <v>10.270522699145101</v>
      </c>
      <c r="BH98">
        <v>10.9462461720899</v>
      </c>
    </row>
    <row r="99" spans="1:60" hidden="1" x14ac:dyDescent="0.2">
      <c r="A99">
        <v>1617075269.2550001</v>
      </c>
      <c r="B99">
        <v>12577.8371161548</v>
      </c>
      <c r="C99">
        <v>10247.173021114701</v>
      </c>
      <c r="D99">
        <v>64191.717760713</v>
      </c>
      <c r="E99">
        <v>0</v>
      </c>
      <c r="F99">
        <v>0</v>
      </c>
      <c r="G99">
        <v>0</v>
      </c>
      <c r="H99">
        <v>12577.8371161548</v>
      </c>
      <c r="I99">
        <v>10247.173021114701</v>
      </c>
      <c r="J99">
        <v>64191.717760713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24.721694700438398</v>
      </c>
      <c r="U99">
        <v>31.852678047531001</v>
      </c>
      <c r="V99">
        <v>31.600011837350699</v>
      </c>
      <c r="W99">
        <v>32.498834123000201</v>
      </c>
      <c r="X99">
        <v>67.522568844509905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0.58710895541307695</v>
      </c>
      <c r="AH99">
        <v>19042.122830440501</v>
      </c>
      <c r="AI99">
        <v>18757.8304813369</v>
      </c>
      <c r="AJ99">
        <v>29965.067017152898</v>
      </c>
      <c r="AK99">
        <v>0</v>
      </c>
      <c r="AL99">
        <v>0</v>
      </c>
      <c r="AM99">
        <v>1.7346400955386301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0.58710895541307695</v>
      </c>
      <c r="AT99">
        <v>29764.285714285699</v>
      </c>
      <c r="AU99">
        <v>32189.065679308798</v>
      </c>
      <c r="AV99">
        <v>29093.150173130402</v>
      </c>
      <c r="AW99">
        <v>13.618157543375601</v>
      </c>
      <c r="AX99">
        <v>14.4067513927269</v>
      </c>
      <c r="AY99">
        <v>14.2353906609723</v>
      </c>
      <c r="AZ99">
        <v>12.0160213618623</v>
      </c>
      <c r="BA99">
        <v>12.7055605591123</v>
      </c>
      <c r="BB99">
        <v>11.7001474443848</v>
      </c>
      <c r="BC99">
        <v>9.5460614152980092</v>
      </c>
      <c r="BD99">
        <v>13.4394075852708</v>
      </c>
      <c r="BE99">
        <v>11.046321562271499</v>
      </c>
      <c r="BF99">
        <v>11.882510013661999</v>
      </c>
      <c r="BG99">
        <v>10.270522699145101</v>
      </c>
      <c r="BH99">
        <v>10.9462461720899</v>
      </c>
    </row>
    <row r="100" spans="1:60" hidden="1" x14ac:dyDescent="0.2">
      <c r="A100">
        <v>1617075274.2550001</v>
      </c>
      <c r="B100">
        <v>12577.8371161548</v>
      </c>
      <c r="C100">
        <v>10247.173021114701</v>
      </c>
      <c r="D100">
        <v>64191.717760713</v>
      </c>
      <c r="E100">
        <v>0</v>
      </c>
      <c r="F100">
        <v>0</v>
      </c>
      <c r="G100">
        <v>0</v>
      </c>
      <c r="H100">
        <v>12577.8371161548</v>
      </c>
      <c r="I100">
        <v>10247.173021114701</v>
      </c>
      <c r="J100">
        <v>64191.717760713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24.721694700438398</v>
      </c>
      <c r="U100">
        <v>31.852678047531001</v>
      </c>
      <c r="V100">
        <v>31.600011837350699</v>
      </c>
      <c r="W100">
        <v>32.498834123000201</v>
      </c>
      <c r="X100">
        <v>67.522568844509905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0.58710895541307695</v>
      </c>
      <c r="AH100">
        <v>19042.122830440501</v>
      </c>
      <c r="AI100">
        <v>18757.8304813369</v>
      </c>
      <c r="AJ100">
        <v>29965.067017152898</v>
      </c>
      <c r="AK100">
        <v>0</v>
      </c>
      <c r="AL100">
        <v>0</v>
      </c>
      <c r="AM100">
        <v>1.7346400955386301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0.58710895541307695</v>
      </c>
      <c r="AT100">
        <v>29764.285714285699</v>
      </c>
      <c r="AU100">
        <v>32189.065679308798</v>
      </c>
      <c r="AV100">
        <v>29093.150173130402</v>
      </c>
      <c r="AW100">
        <v>13.618157543375601</v>
      </c>
      <c r="AX100">
        <v>14.4067513927269</v>
      </c>
      <c r="AY100">
        <v>14.2353906609723</v>
      </c>
      <c r="AZ100">
        <v>12.0160213618623</v>
      </c>
      <c r="BA100">
        <v>12.7055605591123</v>
      </c>
      <c r="BB100">
        <v>11.7001474443848</v>
      </c>
      <c r="BC100">
        <v>9.5460614152980092</v>
      </c>
      <c r="BD100">
        <v>13.4394075852708</v>
      </c>
      <c r="BE100">
        <v>11.046321562271499</v>
      </c>
      <c r="BF100">
        <v>11.882510013661999</v>
      </c>
      <c r="BG100">
        <v>10.270522699145101</v>
      </c>
      <c r="BH100">
        <v>10.9462461720899</v>
      </c>
    </row>
    <row r="101" spans="1:60" hidden="1" x14ac:dyDescent="0.2">
      <c r="A101">
        <v>1617075279.2550001</v>
      </c>
      <c r="B101">
        <v>12577.8371161548</v>
      </c>
      <c r="C101">
        <v>10247.173021114701</v>
      </c>
      <c r="D101">
        <v>12450.217220467601</v>
      </c>
      <c r="E101">
        <v>0</v>
      </c>
      <c r="F101">
        <v>0</v>
      </c>
      <c r="G101">
        <v>0</v>
      </c>
      <c r="H101">
        <v>12577.8371161548</v>
      </c>
      <c r="I101">
        <v>10247.173021114701</v>
      </c>
      <c r="J101">
        <v>12450.217220467601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24.721694700438398</v>
      </c>
      <c r="U101">
        <v>31.852678047531001</v>
      </c>
      <c r="V101">
        <v>31.219073645669301</v>
      </c>
      <c r="W101">
        <v>33.193258016488599</v>
      </c>
      <c r="X101">
        <v>67.522568844509905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19042.122830440501</v>
      </c>
      <c r="AI101">
        <v>18757.8304813369</v>
      </c>
      <c r="AJ101">
        <v>19138.479901546401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29764.285714285699</v>
      </c>
      <c r="AU101">
        <v>32189.065679308798</v>
      </c>
      <c r="AV101">
        <v>30271.436620553599</v>
      </c>
      <c r="AW101">
        <v>13.618157543375601</v>
      </c>
      <c r="AX101">
        <v>14.4067513927269</v>
      </c>
      <c r="AY101">
        <v>12.281482140468899</v>
      </c>
      <c r="AZ101">
        <v>12.0160213618623</v>
      </c>
      <c r="BA101">
        <v>12.7055605591123</v>
      </c>
      <c r="BB101">
        <v>10.153759470958899</v>
      </c>
      <c r="BC101">
        <v>9.5460614152980092</v>
      </c>
      <c r="BD101">
        <v>13.4394075852708</v>
      </c>
      <c r="BE101">
        <v>9.5680797117272505</v>
      </c>
      <c r="BF101">
        <v>11.882510013661999</v>
      </c>
      <c r="BG101">
        <v>10.270522699145101</v>
      </c>
      <c r="BH101">
        <v>9.6273890544866791</v>
      </c>
    </row>
    <row r="102" spans="1:60" hidden="1" x14ac:dyDescent="0.2">
      <c r="A102">
        <v>1617075284.2550001</v>
      </c>
      <c r="B102">
        <v>12092.8742994395</v>
      </c>
      <c r="C102">
        <v>10247.173021114701</v>
      </c>
      <c r="D102">
        <v>12450.217220467601</v>
      </c>
      <c r="E102">
        <v>0</v>
      </c>
      <c r="F102">
        <v>0</v>
      </c>
      <c r="G102">
        <v>0</v>
      </c>
      <c r="H102">
        <v>12092.8742994395</v>
      </c>
      <c r="I102">
        <v>10247.173021114701</v>
      </c>
      <c r="J102">
        <v>12450.217220467601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24.533521642452801</v>
      </c>
      <c r="U102">
        <v>31.852678047531001</v>
      </c>
      <c r="V102">
        <v>31.219073645669301</v>
      </c>
      <c r="W102">
        <v>33.193258016488599</v>
      </c>
      <c r="X102">
        <v>67.522568844509905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17139.978649586301</v>
      </c>
      <c r="AI102">
        <v>18757.8304813369</v>
      </c>
      <c r="AJ102">
        <v>19138.479901546401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28183.063117160302</v>
      </c>
      <c r="AU102">
        <v>32189.065679308798</v>
      </c>
      <c r="AV102">
        <v>30271.436620553599</v>
      </c>
      <c r="AW102">
        <v>11.028823058404001</v>
      </c>
      <c r="AX102">
        <v>14.4067513927269</v>
      </c>
      <c r="AY102">
        <v>12.281482140468899</v>
      </c>
      <c r="AZ102">
        <v>9.0605817987412607</v>
      </c>
      <c r="BA102">
        <v>12.7055605591123</v>
      </c>
      <c r="BB102">
        <v>10.153759470958899</v>
      </c>
      <c r="BC102">
        <v>8.67694155324258</v>
      </c>
      <c r="BD102">
        <v>13.4394075852708</v>
      </c>
      <c r="BE102">
        <v>9.5680797117272505</v>
      </c>
      <c r="BF102">
        <v>9.2107018947637709</v>
      </c>
      <c r="BG102">
        <v>10.270522699145101</v>
      </c>
      <c r="BH102">
        <v>9.6273890544866791</v>
      </c>
    </row>
    <row r="103" spans="1:60" hidden="1" x14ac:dyDescent="0.2">
      <c r="A103">
        <v>1617075289.2550001</v>
      </c>
      <c r="B103">
        <v>12092.8742994395</v>
      </c>
      <c r="C103">
        <v>10247.173021114701</v>
      </c>
      <c r="D103">
        <v>12450.217220467601</v>
      </c>
      <c r="E103">
        <v>0</v>
      </c>
      <c r="F103">
        <v>0</v>
      </c>
      <c r="G103">
        <v>0</v>
      </c>
      <c r="H103">
        <v>12092.8742994395</v>
      </c>
      <c r="I103">
        <v>10247.173021114701</v>
      </c>
      <c r="J103">
        <v>12450.217220467601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24.533521642452801</v>
      </c>
      <c r="U103">
        <v>31.852678047531001</v>
      </c>
      <c r="V103">
        <v>31.219073645669301</v>
      </c>
      <c r="W103">
        <v>33.193258016488599</v>
      </c>
      <c r="X103">
        <v>67.522568844509905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17139.978649586301</v>
      </c>
      <c r="AI103">
        <v>18757.8304813369</v>
      </c>
      <c r="AJ103">
        <v>19138.479901546401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28183.063117160302</v>
      </c>
      <c r="AU103">
        <v>32189.065679308798</v>
      </c>
      <c r="AV103">
        <v>30271.436620553599</v>
      </c>
      <c r="AW103">
        <v>11.028823058404001</v>
      </c>
      <c r="AX103">
        <v>14.4067513927269</v>
      </c>
      <c r="AY103">
        <v>12.281482140468899</v>
      </c>
      <c r="AZ103">
        <v>9.0605817987412607</v>
      </c>
      <c r="BA103">
        <v>12.7055605591123</v>
      </c>
      <c r="BB103">
        <v>10.153759470958899</v>
      </c>
      <c r="BC103">
        <v>8.67694155324258</v>
      </c>
      <c r="BD103">
        <v>13.4394075852708</v>
      </c>
      <c r="BE103">
        <v>9.5680797117272505</v>
      </c>
      <c r="BF103">
        <v>9.2107018947637709</v>
      </c>
      <c r="BG103">
        <v>10.270522699145101</v>
      </c>
      <c r="BH103">
        <v>9.6273890544866791</v>
      </c>
    </row>
    <row r="104" spans="1:60" hidden="1" x14ac:dyDescent="0.2">
      <c r="A104">
        <v>1617075294.2550001</v>
      </c>
      <c r="B104">
        <v>12092.8742994395</v>
      </c>
      <c r="C104">
        <v>10247.173021114701</v>
      </c>
      <c r="D104">
        <v>9009.9986668444199</v>
      </c>
      <c r="E104">
        <v>0</v>
      </c>
      <c r="F104">
        <v>0</v>
      </c>
      <c r="G104">
        <v>0</v>
      </c>
      <c r="H104">
        <v>12092.8742994395</v>
      </c>
      <c r="I104">
        <v>10247.173021114701</v>
      </c>
      <c r="J104">
        <v>9009.9986668444199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24.533521642452801</v>
      </c>
      <c r="U104">
        <v>31.852678047531001</v>
      </c>
      <c r="V104">
        <v>31.031002633810498</v>
      </c>
      <c r="W104">
        <v>33.193258016488599</v>
      </c>
      <c r="X104">
        <v>67.522568844509905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17139.978649586301</v>
      </c>
      <c r="AI104">
        <v>18757.8304813369</v>
      </c>
      <c r="AJ104">
        <v>19517.997600319901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28183.063117160302</v>
      </c>
      <c r="AU104">
        <v>32189.065679308798</v>
      </c>
      <c r="AV104">
        <v>34369.684042127701</v>
      </c>
      <c r="AW104">
        <v>11.028823058404001</v>
      </c>
      <c r="AX104">
        <v>14.4067513927269</v>
      </c>
      <c r="AY104">
        <v>13.678176243089901</v>
      </c>
      <c r="AZ104">
        <v>9.0605817987412607</v>
      </c>
      <c r="BA104">
        <v>12.7055605591123</v>
      </c>
      <c r="BB104">
        <v>9.7453672845017607</v>
      </c>
      <c r="BC104">
        <v>8.67694155324258</v>
      </c>
      <c r="BD104">
        <v>13.4394075852708</v>
      </c>
      <c r="BE104">
        <v>10.0786561792381</v>
      </c>
      <c r="BF104">
        <v>9.2107018947637709</v>
      </c>
      <c r="BG104">
        <v>10.270522699145101</v>
      </c>
      <c r="BH104">
        <v>10.678576189686099</v>
      </c>
    </row>
    <row r="105" spans="1:60" hidden="1" x14ac:dyDescent="0.2">
      <c r="A105">
        <v>1617075299.2550001</v>
      </c>
      <c r="B105">
        <v>13107.2</v>
      </c>
      <c r="C105">
        <v>12980.834987406801</v>
      </c>
      <c r="D105">
        <v>9009.9986668444199</v>
      </c>
      <c r="E105">
        <v>0</v>
      </c>
      <c r="F105">
        <v>0</v>
      </c>
      <c r="G105">
        <v>0</v>
      </c>
      <c r="H105">
        <v>13107.2</v>
      </c>
      <c r="I105">
        <v>12980.834987406801</v>
      </c>
      <c r="J105">
        <v>9009.9986668444199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24.435863499018801</v>
      </c>
      <c r="U105">
        <v>31.380918802917201</v>
      </c>
      <c r="V105">
        <v>31.031002633810498</v>
      </c>
      <c r="W105">
        <v>33.193258016488599</v>
      </c>
      <c r="X105">
        <v>67.522568844509905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16676.333333333299</v>
      </c>
      <c r="AI105">
        <v>17242.673427518199</v>
      </c>
      <c r="AJ105">
        <v>19517.997600319901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28048.6</v>
      </c>
      <c r="AU105">
        <v>29517.3552616216</v>
      </c>
      <c r="AV105">
        <v>34369.684042127701</v>
      </c>
      <c r="AW105">
        <v>9.9333333332712499</v>
      </c>
      <c r="AX105">
        <v>11.931012626479699</v>
      </c>
      <c r="AY105">
        <v>13.678176243089901</v>
      </c>
      <c r="AZ105">
        <v>6.5999999999379</v>
      </c>
      <c r="BA105">
        <v>8.9786999816406396</v>
      </c>
      <c r="BB105">
        <v>9.7453672845017607</v>
      </c>
      <c r="BC105">
        <v>7.7999999998913498</v>
      </c>
      <c r="BD105">
        <v>8.1280336264105397</v>
      </c>
      <c r="BE105">
        <v>10.0786561792381</v>
      </c>
      <c r="BF105">
        <v>7.93333333334885</v>
      </c>
      <c r="BG105">
        <v>9.1454973062698102</v>
      </c>
      <c r="BH105">
        <v>10.678576189686099</v>
      </c>
    </row>
    <row r="106" spans="1:60" hidden="1" x14ac:dyDescent="0.2">
      <c r="A106">
        <v>1617075304.2550001</v>
      </c>
      <c r="B106">
        <v>13107.2</v>
      </c>
      <c r="C106">
        <v>12980.834987406801</v>
      </c>
      <c r="D106">
        <v>9009.9986668444199</v>
      </c>
      <c r="E106">
        <v>0</v>
      </c>
      <c r="F106">
        <v>0</v>
      </c>
      <c r="G106">
        <v>0</v>
      </c>
      <c r="H106">
        <v>13107.2</v>
      </c>
      <c r="I106">
        <v>12980.834987406801</v>
      </c>
      <c r="J106">
        <v>9009.9986668444199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24.435863499018801</v>
      </c>
      <c r="U106">
        <v>31.380918802917201</v>
      </c>
      <c r="V106">
        <v>31.031002633810498</v>
      </c>
      <c r="W106">
        <v>33.193258016488599</v>
      </c>
      <c r="X106">
        <v>67.522568844509905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16676.333333333299</v>
      </c>
      <c r="AI106">
        <v>17242.673427518199</v>
      </c>
      <c r="AJ106">
        <v>19517.997600319901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28048.6</v>
      </c>
      <c r="AU106">
        <v>29517.3552616216</v>
      </c>
      <c r="AV106">
        <v>34369.684042127701</v>
      </c>
      <c r="AW106">
        <v>9.9333333332712499</v>
      </c>
      <c r="AX106">
        <v>11.931012626479699</v>
      </c>
      <c r="AY106">
        <v>13.678176243089901</v>
      </c>
      <c r="AZ106">
        <v>6.5999999999379</v>
      </c>
      <c r="BA106">
        <v>8.9786999816406396</v>
      </c>
      <c r="BB106">
        <v>9.7453672845017607</v>
      </c>
      <c r="BC106">
        <v>7.7999999998913498</v>
      </c>
      <c r="BD106">
        <v>8.1280336264105397</v>
      </c>
      <c r="BE106">
        <v>10.0786561792381</v>
      </c>
      <c r="BF106">
        <v>7.93333333334885</v>
      </c>
      <c r="BG106">
        <v>9.1454973062698102</v>
      </c>
      <c r="BH106">
        <v>10.678576189686099</v>
      </c>
    </row>
    <row r="107" spans="1:60" hidden="1" x14ac:dyDescent="0.2">
      <c r="A107">
        <v>1617075309.2550001</v>
      </c>
      <c r="B107">
        <v>13107.2</v>
      </c>
      <c r="C107">
        <v>12980.834987406801</v>
      </c>
      <c r="D107">
        <v>9009.9986668444199</v>
      </c>
      <c r="E107">
        <v>0</v>
      </c>
      <c r="F107">
        <v>0</v>
      </c>
      <c r="G107">
        <v>0</v>
      </c>
      <c r="H107">
        <v>13107.2</v>
      </c>
      <c r="I107">
        <v>12980.834987406801</v>
      </c>
      <c r="J107">
        <v>9009.9986668444199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24.435863499018801</v>
      </c>
      <c r="U107">
        <v>31.380918802917201</v>
      </c>
      <c r="V107">
        <v>31.031002633810498</v>
      </c>
      <c r="W107">
        <v>33.193258016488599</v>
      </c>
      <c r="X107">
        <v>67.522568844509905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16676.333333333299</v>
      </c>
      <c r="AI107">
        <v>17242.673427518199</v>
      </c>
      <c r="AJ107">
        <v>19517.997600319901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28048.6</v>
      </c>
      <c r="AU107">
        <v>29517.3552616216</v>
      </c>
      <c r="AV107">
        <v>34369.684042127701</v>
      </c>
      <c r="AW107">
        <v>9.9333333332712499</v>
      </c>
      <c r="AX107">
        <v>11.931012626479699</v>
      </c>
      <c r="AY107">
        <v>13.678176243089901</v>
      </c>
      <c r="AZ107">
        <v>6.5999999999379</v>
      </c>
      <c r="BA107">
        <v>8.9786999816406396</v>
      </c>
      <c r="BB107">
        <v>9.7453672845017607</v>
      </c>
      <c r="BC107">
        <v>7.7999999998913498</v>
      </c>
      <c r="BD107">
        <v>8.1280336264105397</v>
      </c>
      <c r="BE107">
        <v>10.0786561792381</v>
      </c>
      <c r="BF107">
        <v>7.93333333334885</v>
      </c>
      <c r="BG107">
        <v>9.1454973062698102</v>
      </c>
      <c r="BH107">
        <v>10.678576189686099</v>
      </c>
    </row>
    <row r="108" spans="1:60" hidden="1" x14ac:dyDescent="0.2">
      <c r="A108">
        <v>1617075314.2550001</v>
      </c>
      <c r="B108">
        <v>13107.2</v>
      </c>
      <c r="C108">
        <v>12980.834987406801</v>
      </c>
      <c r="D108">
        <v>9009.9986668444199</v>
      </c>
      <c r="E108">
        <v>0</v>
      </c>
      <c r="F108">
        <v>0</v>
      </c>
      <c r="G108">
        <v>0</v>
      </c>
      <c r="H108">
        <v>13107.2</v>
      </c>
      <c r="I108">
        <v>12980.834987406801</v>
      </c>
      <c r="J108">
        <v>9009.9986668444199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24.435863499018801</v>
      </c>
      <c r="U108">
        <v>31.380918802917201</v>
      </c>
      <c r="V108">
        <v>31.031002633810498</v>
      </c>
      <c r="W108">
        <v>33.193258016488599</v>
      </c>
      <c r="X108">
        <v>67.522568844509905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16676.333333333299</v>
      </c>
      <c r="AI108">
        <v>17242.673427518199</v>
      </c>
      <c r="AJ108">
        <v>19517.997600319901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28048.6</v>
      </c>
      <c r="AU108">
        <v>29517.3552616216</v>
      </c>
      <c r="AV108">
        <v>34369.684042127701</v>
      </c>
      <c r="AW108">
        <v>9.9333333332712499</v>
      </c>
      <c r="AX108">
        <v>11.931012626479699</v>
      </c>
      <c r="AY108">
        <v>13.678176243089901</v>
      </c>
      <c r="AZ108">
        <v>6.5999999999379</v>
      </c>
      <c r="BA108">
        <v>8.9786999816406396</v>
      </c>
      <c r="BB108">
        <v>9.7453672845017607</v>
      </c>
      <c r="BC108">
        <v>7.7999999998913498</v>
      </c>
      <c r="BD108">
        <v>8.1280336264105397</v>
      </c>
      <c r="BE108">
        <v>10.0786561792381</v>
      </c>
      <c r="BF108">
        <v>7.93333333334885</v>
      </c>
      <c r="BG108">
        <v>9.1454973062698102</v>
      </c>
      <c r="BH108">
        <v>10.678576189686099</v>
      </c>
    </row>
    <row r="109" spans="1:60" hidden="1" x14ac:dyDescent="0.2">
      <c r="A109">
        <v>1617075319.2550001</v>
      </c>
      <c r="B109">
        <v>13107.2</v>
      </c>
      <c r="C109">
        <v>12980.834987406801</v>
      </c>
      <c r="D109">
        <v>9009.9986668444199</v>
      </c>
      <c r="E109">
        <v>0</v>
      </c>
      <c r="F109">
        <v>0</v>
      </c>
      <c r="G109">
        <v>0</v>
      </c>
      <c r="H109">
        <v>13107.2</v>
      </c>
      <c r="I109">
        <v>12980.834987406801</v>
      </c>
      <c r="J109">
        <v>9009.9986668444199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24.435863499018801</v>
      </c>
      <c r="U109">
        <v>31.380918802917201</v>
      </c>
      <c r="V109">
        <v>31.031002633810498</v>
      </c>
      <c r="W109">
        <v>33.193258016488599</v>
      </c>
      <c r="X109">
        <v>67.522568844509905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16676.333333333299</v>
      </c>
      <c r="AI109">
        <v>17242.673427518199</v>
      </c>
      <c r="AJ109">
        <v>19517.997600319901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28048.6</v>
      </c>
      <c r="AU109">
        <v>29517.3552616216</v>
      </c>
      <c r="AV109">
        <v>34369.684042127701</v>
      </c>
      <c r="AW109">
        <v>9.9333333332712499</v>
      </c>
      <c r="AX109">
        <v>11.931012626479699</v>
      </c>
      <c r="AY109">
        <v>13.678176243089901</v>
      </c>
      <c r="AZ109">
        <v>6.5999999999379</v>
      </c>
      <c r="BA109">
        <v>8.9786999816406396</v>
      </c>
      <c r="BB109">
        <v>9.7453672845017607</v>
      </c>
      <c r="BC109">
        <v>7.7999999998913498</v>
      </c>
      <c r="BD109">
        <v>8.1280336264105397</v>
      </c>
      <c r="BE109">
        <v>10.0786561792381</v>
      </c>
      <c r="BF109">
        <v>7.93333333334885</v>
      </c>
      <c r="BG109">
        <v>9.1454973062698102</v>
      </c>
      <c r="BH109">
        <v>10.678576189686099</v>
      </c>
    </row>
    <row r="110" spans="1:60" hidden="1" x14ac:dyDescent="0.2">
      <c r="A110">
        <v>1617075324.2550001</v>
      </c>
      <c r="B110">
        <v>13107.2</v>
      </c>
      <c r="C110">
        <v>12980.834987406801</v>
      </c>
      <c r="D110">
        <v>12297.4280281549</v>
      </c>
      <c r="E110">
        <v>0</v>
      </c>
      <c r="F110">
        <v>0</v>
      </c>
      <c r="G110">
        <v>0</v>
      </c>
      <c r="H110">
        <v>13107.2</v>
      </c>
      <c r="I110">
        <v>12980.834987406801</v>
      </c>
      <c r="J110">
        <v>12297.4280281549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24.435863499018801</v>
      </c>
      <c r="U110">
        <v>31.380918802917201</v>
      </c>
      <c r="V110">
        <v>30.800582479292199</v>
      </c>
      <c r="W110">
        <v>33.193258016488599</v>
      </c>
      <c r="X110">
        <v>67.522568844509905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16676.333333333299</v>
      </c>
      <c r="AI110">
        <v>17242.673427518199</v>
      </c>
      <c r="AJ110">
        <v>15753.4776662107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28048.6</v>
      </c>
      <c r="AU110">
        <v>29517.3552616216</v>
      </c>
      <c r="AV110">
        <v>29316.942989625299</v>
      </c>
      <c r="AW110">
        <v>9.9333333332712499</v>
      </c>
      <c r="AX110">
        <v>11.931012626479699</v>
      </c>
      <c r="AY110">
        <v>10.39797177841</v>
      </c>
      <c r="AZ110">
        <v>6.5999999999379</v>
      </c>
      <c r="BA110">
        <v>8.9786999816406396</v>
      </c>
      <c r="BB110">
        <v>8.0628481836152002</v>
      </c>
      <c r="BC110">
        <v>7.7999999998913498</v>
      </c>
      <c r="BD110">
        <v>8.1280336264105397</v>
      </c>
      <c r="BE110">
        <v>8.4965139940854097</v>
      </c>
      <c r="BF110">
        <v>7.93333333334885</v>
      </c>
      <c r="BG110">
        <v>9.1454973062698102</v>
      </c>
      <c r="BH110">
        <v>8.5965907196681499</v>
      </c>
    </row>
    <row r="111" spans="1:60" hidden="1" x14ac:dyDescent="0.2">
      <c r="A111">
        <v>1617075329.2550001</v>
      </c>
      <c r="B111">
        <v>13107.2</v>
      </c>
      <c r="C111">
        <v>12980.834987406801</v>
      </c>
      <c r="D111">
        <v>12297.4280281549</v>
      </c>
      <c r="E111">
        <v>0</v>
      </c>
      <c r="F111">
        <v>0</v>
      </c>
      <c r="G111">
        <v>0</v>
      </c>
      <c r="H111">
        <v>13107.2</v>
      </c>
      <c r="I111">
        <v>12980.834987406801</v>
      </c>
      <c r="J111">
        <v>12297.4280281549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24.435863499018801</v>
      </c>
      <c r="U111">
        <v>31.380918802917201</v>
      </c>
      <c r="V111">
        <v>30.800582479292199</v>
      </c>
      <c r="W111">
        <v>33.193258016488599</v>
      </c>
      <c r="X111">
        <v>67.507093345707105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16676.333333333299</v>
      </c>
      <c r="AI111">
        <v>17242.673427518199</v>
      </c>
      <c r="AJ111">
        <v>15753.4776662107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28048.6</v>
      </c>
      <c r="AU111">
        <v>29517.3552616216</v>
      </c>
      <c r="AV111">
        <v>29316.942989625299</v>
      </c>
      <c r="AW111">
        <v>9.9333333332712499</v>
      </c>
      <c r="AX111">
        <v>11.931012626479699</v>
      </c>
      <c r="AY111">
        <v>10.39797177841</v>
      </c>
      <c r="AZ111">
        <v>6.5999999999379</v>
      </c>
      <c r="BA111">
        <v>8.9786999816406396</v>
      </c>
      <c r="BB111">
        <v>8.0628481836152002</v>
      </c>
      <c r="BC111">
        <v>7.7999999998913498</v>
      </c>
      <c r="BD111">
        <v>8.1280336264105397</v>
      </c>
      <c r="BE111">
        <v>8.4965139940854097</v>
      </c>
      <c r="BF111">
        <v>7.93333333334885</v>
      </c>
      <c r="BG111">
        <v>9.1454973062698102</v>
      </c>
      <c r="BH111">
        <v>8.5965907196681499</v>
      </c>
    </row>
    <row r="112" spans="1:60" hidden="1" x14ac:dyDescent="0.2">
      <c r="A112">
        <v>1617075334.2550001</v>
      </c>
      <c r="B112">
        <v>13107.2</v>
      </c>
      <c r="C112">
        <v>12980.834987406801</v>
      </c>
      <c r="D112">
        <v>12297.4280281549</v>
      </c>
      <c r="E112">
        <v>0</v>
      </c>
      <c r="F112">
        <v>0</v>
      </c>
      <c r="G112">
        <v>0</v>
      </c>
      <c r="H112">
        <v>13107.2</v>
      </c>
      <c r="I112">
        <v>12980.834987406801</v>
      </c>
      <c r="J112">
        <v>12297.4280281549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24.435863499018801</v>
      </c>
      <c r="U112">
        <v>31.380918802917201</v>
      </c>
      <c r="V112">
        <v>30.800582479292199</v>
      </c>
      <c r="W112">
        <v>33.193258016488599</v>
      </c>
      <c r="X112">
        <v>67.507093345707105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16676.333333333299</v>
      </c>
      <c r="AI112">
        <v>17242.673427518199</v>
      </c>
      <c r="AJ112">
        <v>15753.4776662107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28048.6</v>
      </c>
      <c r="AU112">
        <v>29517.3552616216</v>
      </c>
      <c r="AV112">
        <v>29316.942989625299</v>
      </c>
      <c r="AW112">
        <v>9.9333333332712499</v>
      </c>
      <c r="AX112">
        <v>11.931012626479699</v>
      </c>
      <c r="AY112">
        <v>10.39797177841</v>
      </c>
      <c r="AZ112">
        <v>6.5999999999379</v>
      </c>
      <c r="BA112">
        <v>8.9786999816406396</v>
      </c>
      <c r="BB112">
        <v>8.0628481836152002</v>
      </c>
      <c r="BC112">
        <v>7.7999999998913498</v>
      </c>
      <c r="BD112">
        <v>8.1280336264105397</v>
      </c>
      <c r="BE112">
        <v>8.4965139940854097</v>
      </c>
      <c r="BF112">
        <v>7.93333333334885</v>
      </c>
      <c r="BG112">
        <v>9.1454973062698102</v>
      </c>
      <c r="BH112">
        <v>8.5965907196681499</v>
      </c>
    </row>
    <row r="113" spans="1:82" hidden="1" x14ac:dyDescent="0.2">
      <c r="A113">
        <v>1617075339.2550001</v>
      </c>
      <c r="B113">
        <v>13107.2</v>
      </c>
      <c r="C113">
        <v>12980.834987406801</v>
      </c>
      <c r="D113">
        <v>141411.15191986601</v>
      </c>
      <c r="E113">
        <v>0</v>
      </c>
      <c r="F113">
        <v>0</v>
      </c>
      <c r="G113">
        <v>0</v>
      </c>
      <c r="H113">
        <v>13107.2</v>
      </c>
      <c r="I113">
        <v>12980.834987406801</v>
      </c>
      <c r="J113">
        <v>141411.15191986601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24.435863499018801</v>
      </c>
      <c r="U113">
        <v>31.380918802917201</v>
      </c>
      <c r="V113">
        <v>30.669147067857601</v>
      </c>
      <c r="W113">
        <v>33.193258016488599</v>
      </c>
      <c r="X113">
        <v>67.507093345707105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16676.333333333299</v>
      </c>
      <c r="AI113">
        <v>17242.673427518199</v>
      </c>
      <c r="AJ113">
        <v>16507.045075125199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28048.6</v>
      </c>
      <c r="AU113">
        <v>29517.3552616216</v>
      </c>
      <c r="AV113">
        <v>28319.3989983305</v>
      </c>
      <c r="AW113">
        <v>9.9333333332712499</v>
      </c>
      <c r="AX113">
        <v>11.931012626479699</v>
      </c>
      <c r="AY113">
        <v>11.7195325544436</v>
      </c>
      <c r="AZ113">
        <v>6.5999999999379</v>
      </c>
      <c r="BA113">
        <v>8.9786999816406396</v>
      </c>
      <c r="BB113">
        <v>13.8564273788094</v>
      </c>
      <c r="BC113">
        <v>7.7999999998913498</v>
      </c>
      <c r="BD113">
        <v>8.1280336264105397</v>
      </c>
      <c r="BE113">
        <v>9.9833055093063408</v>
      </c>
      <c r="BF113">
        <v>7.93333333334885</v>
      </c>
      <c r="BG113">
        <v>9.1454973062698102</v>
      </c>
      <c r="BH113">
        <v>9.1819699496832996</v>
      </c>
    </row>
    <row r="114" spans="1:82" hidden="1" x14ac:dyDescent="0.2">
      <c r="A114">
        <v>1617075344.2550001</v>
      </c>
      <c r="B114">
        <v>8563.7010676156497</v>
      </c>
      <c r="C114">
        <v>8564.6535424313206</v>
      </c>
      <c r="D114">
        <v>141411.15191986601</v>
      </c>
      <c r="E114">
        <v>0</v>
      </c>
      <c r="F114">
        <v>0</v>
      </c>
      <c r="G114">
        <v>0</v>
      </c>
      <c r="H114">
        <v>8563.7010676156497</v>
      </c>
      <c r="I114">
        <v>8564.6535424313206</v>
      </c>
      <c r="J114">
        <v>141411.15191986601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24.271365142471701</v>
      </c>
      <c r="U114">
        <v>31.128864869498301</v>
      </c>
      <c r="V114">
        <v>30.669147067857601</v>
      </c>
      <c r="W114">
        <v>33.193258016488599</v>
      </c>
      <c r="X114">
        <v>67.507093345707105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15998.532028469701</v>
      </c>
      <c r="AI114">
        <v>15908.3305527749</v>
      </c>
      <c r="AJ114">
        <v>16507.045075125199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26269.306049822</v>
      </c>
      <c r="AU114">
        <v>26539.584028472898</v>
      </c>
      <c r="AV114">
        <v>28319.3989983305</v>
      </c>
      <c r="AW114">
        <v>9.5862989324620198</v>
      </c>
      <c r="AX114">
        <v>11.1556000444837</v>
      </c>
      <c r="AY114">
        <v>11.7195325544436</v>
      </c>
      <c r="AZ114">
        <v>7.8291814946567504</v>
      </c>
      <c r="BA114">
        <v>8.1081081081132798</v>
      </c>
      <c r="BB114">
        <v>13.8564273788094</v>
      </c>
      <c r="BC114">
        <v>7.4288256227861602</v>
      </c>
      <c r="BD114">
        <v>8.9311533755926398</v>
      </c>
      <c r="BE114">
        <v>9.9833055093063408</v>
      </c>
      <c r="BF114">
        <v>8.1628113879469595</v>
      </c>
      <c r="BG114">
        <v>7.7299521744380497</v>
      </c>
      <c r="BH114">
        <v>9.1819699496832996</v>
      </c>
    </row>
    <row r="115" spans="1:82" hidden="1" x14ac:dyDescent="0.2">
      <c r="A115">
        <v>1617075349.2550001</v>
      </c>
      <c r="B115">
        <v>8563.7010676156497</v>
      </c>
      <c r="C115">
        <v>8564.6535424313206</v>
      </c>
      <c r="D115">
        <v>141411.15191986601</v>
      </c>
      <c r="E115">
        <v>0</v>
      </c>
      <c r="F115">
        <v>0</v>
      </c>
      <c r="G115">
        <v>0</v>
      </c>
      <c r="H115">
        <v>8563.7010676156497</v>
      </c>
      <c r="I115">
        <v>8564.6535424313206</v>
      </c>
      <c r="J115">
        <v>141411.15191986601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24.271365142471701</v>
      </c>
      <c r="U115">
        <v>31.128864869498301</v>
      </c>
      <c r="V115">
        <v>30.669147067857601</v>
      </c>
      <c r="W115">
        <v>33.193258016488599</v>
      </c>
      <c r="X115">
        <v>67.507093345707105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15998.532028469701</v>
      </c>
      <c r="AI115">
        <v>15908.3305527749</v>
      </c>
      <c r="AJ115">
        <v>16507.045075125199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26269.306049822</v>
      </c>
      <c r="AU115">
        <v>26539.584028472898</v>
      </c>
      <c r="AV115">
        <v>28319.3989983305</v>
      </c>
      <c r="AW115">
        <v>9.5862989324620198</v>
      </c>
      <c r="AX115">
        <v>11.1556000444837</v>
      </c>
      <c r="AY115">
        <v>11.7195325544436</v>
      </c>
      <c r="AZ115">
        <v>7.8291814946567504</v>
      </c>
      <c r="BA115">
        <v>8.1081081081132798</v>
      </c>
      <c r="BB115">
        <v>13.8564273788094</v>
      </c>
      <c r="BC115">
        <v>7.4288256227861602</v>
      </c>
      <c r="BD115">
        <v>8.9311533755926398</v>
      </c>
      <c r="BE115">
        <v>9.9833055093063408</v>
      </c>
      <c r="BF115">
        <v>8.1628113879469595</v>
      </c>
      <c r="BG115">
        <v>7.7299521744380497</v>
      </c>
      <c r="BH115">
        <v>9.1819699496832996</v>
      </c>
    </row>
    <row r="116" spans="1:82" hidden="1" x14ac:dyDescent="0.2"/>
    <row r="117" spans="1:82" hidden="1" x14ac:dyDescent="0.2"/>
    <row r="118" spans="1:82" hidden="1" x14ac:dyDescent="0.2">
      <c r="A118" t="s">
        <v>0</v>
      </c>
      <c r="B118" t="s">
        <v>1</v>
      </c>
      <c r="C118" t="s">
        <v>3</v>
      </c>
      <c r="D118" t="s">
        <v>4</v>
      </c>
      <c r="E118" t="s">
        <v>5</v>
      </c>
      <c r="F118" t="s">
        <v>7</v>
      </c>
      <c r="G118" t="s">
        <v>8</v>
      </c>
      <c r="H118" t="s">
        <v>9</v>
      </c>
      <c r="I118" t="s">
        <v>11</v>
      </c>
      <c r="J118" t="s">
        <v>12</v>
      </c>
      <c r="K118" t="s">
        <v>13</v>
      </c>
      <c r="L118" t="s">
        <v>14</v>
      </c>
      <c r="M118" t="s">
        <v>16</v>
      </c>
      <c r="N118" t="s">
        <v>17</v>
      </c>
      <c r="O118" t="s">
        <v>18</v>
      </c>
      <c r="P118" t="s">
        <v>20</v>
      </c>
      <c r="Q118" t="s">
        <v>21</v>
      </c>
      <c r="R118" t="s">
        <v>22</v>
      </c>
      <c r="S118" t="s">
        <v>24</v>
      </c>
      <c r="T118" t="s">
        <v>25</v>
      </c>
      <c r="U118" t="s">
        <v>26</v>
      </c>
      <c r="V118" t="s">
        <v>27</v>
      </c>
      <c r="W118" t="s">
        <v>29</v>
      </c>
      <c r="X118" t="s">
        <v>30</v>
      </c>
      <c r="Y118" t="s">
        <v>31</v>
      </c>
      <c r="Z118" t="s">
        <v>32</v>
      </c>
      <c r="AA118" t="s">
        <v>34</v>
      </c>
      <c r="AB118" t="s">
        <v>35</v>
      </c>
      <c r="AC118" t="s">
        <v>36</v>
      </c>
      <c r="AD118" t="s">
        <v>37</v>
      </c>
      <c r="AE118" t="s">
        <v>38</v>
      </c>
      <c r="AF118" t="s">
        <v>39</v>
      </c>
      <c r="AG118" t="s">
        <v>41</v>
      </c>
      <c r="AH118" t="s">
        <v>42</v>
      </c>
      <c r="AI118" t="s">
        <v>43</v>
      </c>
      <c r="AJ118" t="s">
        <v>45</v>
      </c>
      <c r="AK118" t="s">
        <v>46</v>
      </c>
      <c r="AL118" t="s">
        <v>47</v>
      </c>
      <c r="AM118" t="s">
        <v>48</v>
      </c>
      <c r="AN118" t="s">
        <v>50</v>
      </c>
      <c r="AO118" t="s">
        <v>51</v>
      </c>
      <c r="AP118" t="s">
        <v>52</v>
      </c>
      <c r="AQ118" t="s">
        <v>53</v>
      </c>
      <c r="AR118" t="s">
        <v>55</v>
      </c>
      <c r="AS118" t="s">
        <v>56</v>
      </c>
      <c r="AT118" t="s">
        <v>57</v>
      </c>
      <c r="AU118" t="s">
        <v>58</v>
      </c>
      <c r="AV118" t="s">
        <v>59</v>
      </c>
      <c r="AW118" t="s">
        <v>60</v>
      </c>
      <c r="AX118" t="s">
        <v>62</v>
      </c>
      <c r="AY118" t="s">
        <v>63</v>
      </c>
      <c r="AZ118" t="s">
        <v>64</v>
      </c>
      <c r="BA118" t="s">
        <v>66</v>
      </c>
      <c r="BB118" t="s">
        <v>67</v>
      </c>
      <c r="BC118" t="s">
        <v>68</v>
      </c>
      <c r="BD118" t="s">
        <v>69</v>
      </c>
      <c r="BE118" t="s">
        <v>71</v>
      </c>
      <c r="BF118" t="s">
        <v>72</v>
      </c>
      <c r="BG118" t="s">
        <v>73</v>
      </c>
      <c r="BH118" t="s">
        <v>74</v>
      </c>
      <c r="BI118" t="s">
        <v>75</v>
      </c>
      <c r="BJ118" t="s">
        <v>76</v>
      </c>
      <c r="BK118" t="s">
        <v>77</v>
      </c>
      <c r="BL118" t="s">
        <v>79</v>
      </c>
      <c r="BM118" t="s">
        <v>80</v>
      </c>
      <c r="BN118" t="s">
        <v>81</v>
      </c>
      <c r="BO118" t="s">
        <v>82</v>
      </c>
      <c r="BP118" t="s">
        <v>84</v>
      </c>
      <c r="BQ118" t="s">
        <v>85</v>
      </c>
      <c r="BR118" t="s">
        <v>86</v>
      </c>
      <c r="BS118" t="s">
        <v>87</v>
      </c>
      <c r="BT118" t="s">
        <v>89</v>
      </c>
      <c r="BU118" t="s">
        <v>90</v>
      </c>
      <c r="BV118" t="s">
        <v>91</v>
      </c>
      <c r="BW118" t="s">
        <v>92</v>
      </c>
      <c r="BX118" t="s">
        <v>94</v>
      </c>
      <c r="BY118" t="s">
        <v>95</v>
      </c>
      <c r="BZ118" t="s">
        <v>96</v>
      </c>
      <c r="CA118" t="s">
        <v>97</v>
      </c>
      <c r="CB118" t="s">
        <v>98</v>
      </c>
      <c r="CC118" t="s">
        <v>99</v>
      </c>
      <c r="CD118" t="s">
        <v>100</v>
      </c>
    </row>
    <row r="119" spans="1:82" hidden="1" x14ac:dyDescent="0.2">
      <c r="A119">
        <v>1617076039.9000001</v>
      </c>
      <c r="B119">
        <v>7646.3764250949998</v>
      </c>
      <c r="C119">
        <v>9428.3426741393105</v>
      </c>
      <c r="D119">
        <v>14868.307265253799</v>
      </c>
      <c r="E119">
        <v>0</v>
      </c>
      <c r="F119">
        <v>0</v>
      </c>
      <c r="G119">
        <v>0</v>
      </c>
      <c r="H119">
        <v>7646.3764250949998</v>
      </c>
      <c r="I119">
        <v>9428.3426741393105</v>
      </c>
      <c r="J119">
        <v>14868.307265253799</v>
      </c>
      <c r="K119">
        <v>2187.4499332443202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24.069007672848201</v>
      </c>
      <c r="W119">
        <v>30.9004856375178</v>
      </c>
      <c r="X119">
        <v>33.159786886868602</v>
      </c>
      <c r="Y119">
        <v>67.543317294568794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21950.796719781301</v>
      </c>
      <c r="AN119">
        <v>15453.579530290899</v>
      </c>
      <c r="AO119">
        <v>14667.178241605699</v>
      </c>
      <c r="AP119">
        <v>11824.7663551401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37436.029068604497</v>
      </c>
      <c r="BE119">
        <v>27764.7784894582</v>
      </c>
      <c r="BF119">
        <v>26010.676346554199</v>
      </c>
      <c r="BG119">
        <v>18737.449933244301</v>
      </c>
      <c r="BH119">
        <v>0.22961949265695999</v>
      </c>
      <c r="BI119">
        <v>0.37370493991972098</v>
      </c>
      <c r="BJ119">
        <v>0</v>
      </c>
      <c r="BK119">
        <v>12.394159610547501</v>
      </c>
      <c r="BL119">
        <v>11.379103282618299</v>
      </c>
      <c r="BM119">
        <v>10.291998078217199</v>
      </c>
      <c r="BN119">
        <v>0.73431241658649005</v>
      </c>
      <c r="BO119">
        <v>10.7273818253618</v>
      </c>
      <c r="BP119">
        <v>8.6602615425518508</v>
      </c>
      <c r="BQ119">
        <v>7.8497838039978003</v>
      </c>
      <c r="BR119">
        <v>0.667556742292021</v>
      </c>
      <c r="BS119">
        <v>9.1939462631152598</v>
      </c>
      <c r="BT119">
        <v>7.8262610087915103</v>
      </c>
      <c r="BU119">
        <v>7.0757486787959003</v>
      </c>
      <c r="BV119">
        <v>1.80240320413248</v>
      </c>
      <c r="BW119">
        <v>11.2607507167299</v>
      </c>
      <c r="BX119">
        <v>7.3592207099362099</v>
      </c>
      <c r="BY119">
        <v>7.7296749052287703</v>
      </c>
      <c r="BZ119">
        <v>0.86782376517545801</v>
      </c>
      <c r="CA119">
        <v>0.60080106799753696</v>
      </c>
      <c r="CB119">
        <v>1.5353805073431299</v>
      </c>
      <c r="CC119">
        <v>0.80106809088097397</v>
      </c>
      <c r="CD119">
        <v>0.86782376478689105</v>
      </c>
    </row>
    <row r="120" spans="1:82" hidden="1" x14ac:dyDescent="0.2">
      <c r="A120">
        <v>1617076044.9000001</v>
      </c>
      <c r="B120">
        <v>7646.3764250949998</v>
      </c>
      <c r="C120">
        <v>9428.3426741393105</v>
      </c>
      <c r="D120">
        <v>14868.307265253799</v>
      </c>
      <c r="E120">
        <v>0</v>
      </c>
      <c r="F120">
        <v>0</v>
      </c>
      <c r="G120">
        <v>0</v>
      </c>
      <c r="H120">
        <v>7646.3764250949998</v>
      </c>
      <c r="I120">
        <v>9428.3426741393105</v>
      </c>
      <c r="J120">
        <v>14868.307265253799</v>
      </c>
      <c r="K120">
        <v>2187.4499332443202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24.069007672848201</v>
      </c>
      <c r="W120">
        <v>30.9004856375178</v>
      </c>
      <c r="X120">
        <v>33.159786886868602</v>
      </c>
      <c r="Y120">
        <v>67.543317294568794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21950.796719781301</v>
      </c>
      <c r="AN120">
        <v>15453.579530290899</v>
      </c>
      <c r="AO120">
        <v>14667.178241605699</v>
      </c>
      <c r="AP120">
        <v>11824.7663551401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37436.029068604497</v>
      </c>
      <c r="BE120">
        <v>27764.7784894582</v>
      </c>
      <c r="BF120">
        <v>26010.676346554199</v>
      </c>
      <c r="BG120">
        <v>18737.449933244301</v>
      </c>
      <c r="BH120">
        <v>0.22961949265695999</v>
      </c>
      <c r="BI120">
        <v>0.37370493991972098</v>
      </c>
      <c r="BJ120">
        <v>0</v>
      </c>
      <c r="BK120">
        <v>12.394159610547501</v>
      </c>
      <c r="BL120">
        <v>11.379103282618299</v>
      </c>
      <c r="BM120">
        <v>10.291998078217199</v>
      </c>
      <c r="BN120">
        <v>0.73431241658649005</v>
      </c>
      <c r="BO120">
        <v>10.7273818253618</v>
      </c>
      <c r="BP120">
        <v>8.6602615425518508</v>
      </c>
      <c r="BQ120">
        <v>7.8497838039978003</v>
      </c>
      <c r="BR120">
        <v>0.667556742292021</v>
      </c>
      <c r="BS120">
        <v>9.1939462631152598</v>
      </c>
      <c r="BT120">
        <v>7.8262610087915103</v>
      </c>
      <c r="BU120">
        <v>7.0757486787959003</v>
      </c>
      <c r="BV120">
        <v>1.80240320413248</v>
      </c>
      <c r="BW120">
        <v>11.2607507167299</v>
      </c>
      <c r="BX120">
        <v>7.3592207099362099</v>
      </c>
      <c r="BY120">
        <v>7.7296749052287703</v>
      </c>
      <c r="BZ120">
        <v>0.86782376517545801</v>
      </c>
      <c r="CA120">
        <v>0.60080106799753696</v>
      </c>
      <c r="CB120">
        <v>1.5353805073431299</v>
      </c>
      <c r="CC120">
        <v>0.80106809088097397</v>
      </c>
      <c r="CD120">
        <v>0.86782376478689105</v>
      </c>
    </row>
    <row r="121" spans="1:82" hidden="1" x14ac:dyDescent="0.2">
      <c r="A121">
        <v>1617076049.9000001</v>
      </c>
      <c r="B121">
        <v>7646.3764250949998</v>
      </c>
      <c r="C121">
        <v>9428.3426741393105</v>
      </c>
      <c r="D121">
        <v>14868.307265253799</v>
      </c>
      <c r="E121">
        <v>0</v>
      </c>
      <c r="F121">
        <v>0</v>
      </c>
      <c r="G121">
        <v>0</v>
      </c>
      <c r="H121">
        <v>7646.3764250949998</v>
      </c>
      <c r="I121">
        <v>9428.3426741393105</v>
      </c>
      <c r="J121">
        <v>14868.307265253799</v>
      </c>
      <c r="K121">
        <v>2187.4499332443202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24.069007672848201</v>
      </c>
      <c r="W121">
        <v>30.9004856375178</v>
      </c>
      <c r="X121">
        <v>33.159786886868602</v>
      </c>
      <c r="Y121">
        <v>67.543317294568794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21950.796719781301</v>
      </c>
      <c r="AN121">
        <v>15453.579530290899</v>
      </c>
      <c r="AO121">
        <v>14667.178241605699</v>
      </c>
      <c r="AP121">
        <v>11824.7663551401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37436.029068604497</v>
      </c>
      <c r="BE121">
        <v>27764.7784894582</v>
      </c>
      <c r="BF121">
        <v>26010.676346554199</v>
      </c>
      <c r="BG121">
        <v>18737.449933244301</v>
      </c>
      <c r="BH121">
        <v>0.22961949265695999</v>
      </c>
      <c r="BI121">
        <v>0.37370493991972098</v>
      </c>
      <c r="BJ121">
        <v>0</v>
      </c>
      <c r="BK121">
        <v>12.394159610547501</v>
      </c>
      <c r="BL121">
        <v>11.379103282618299</v>
      </c>
      <c r="BM121">
        <v>10.291998078217199</v>
      </c>
      <c r="BN121">
        <v>0.73431241658649005</v>
      </c>
      <c r="BO121">
        <v>10.7273818253618</v>
      </c>
      <c r="BP121">
        <v>8.6602615425518508</v>
      </c>
      <c r="BQ121">
        <v>7.8497838039978003</v>
      </c>
      <c r="BR121">
        <v>0.667556742292021</v>
      </c>
      <c r="BS121">
        <v>9.1939462631152598</v>
      </c>
      <c r="BT121">
        <v>7.8262610087915103</v>
      </c>
      <c r="BU121">
        <v>7.0757486787959003</v>
      </c>
      <c r="BV121">
        <v>1.80240320413248</v>
      </c>
      <c r="BW121">
        <v>11.2607507167299</v>
      </c>
      <c r="BX121">
        <v>7.3592207099362099</v>
      </c>
      <c r="BY121">
        <v>7.7296749052287703</v>
      </c>
      <c r="BZ121">
        <v>0.86782376517545801</v>
      </c>
      <c r="CA121">
        <v>0.60080106799753696</v>
      </c>
      <c r="CB121">
        <v>1.5353805073431299</v>
      </c>
      <c r="CC121">
        <v>0.80106809088097397</v>
      </c>
      <c r="CD121">
        <v>0.86782376478689105</v>
      </c>
    </row>
    <row r="122" spans="1:82" hidden="1" x14ac:dyDescent="0.2">
      <c r="A122">
        <v>1617076054.9000001</v>
      </c>
      <c r="B122">
        <v>7646.3764250949998</v>
      </c>
      <c r="C122">
        <v>9428.3426741393105</v>
      </c>
      <c r="D122">
        <v>14868.307265253799</v>
      </c>
      <c r="E122">
        <v>0</v>
      </c>
      <c r="F122">
        <v>0</v>
      </c>
      <c r="G122">
        <v>0</v>
      </c>
      <c r="H122">
        <v>7646.3764250949998</v>
      </c>
      <c r="I122">
        <v>9428.3426741393105</v>
      </c>
      <c r="J122">
        <v>14868.307265253799</v>
      </c>
      <c r="K122">
        <v>2187.4499332443202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24.069007672848201</v>
      </c>
      <c r="W122">
        <v>30.9004856375178</v>
      </c>
      <c r="X122">
        <v>33.159786886868602</v>
      </c>
      <c r="Y122">
        <v>67.543317294568794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21950.796719781301</v>
      </c>
      <c r="AN122">
        <v>15453.579530290899</v>
      </c>
      <c r="AO122">
        <v>14667.178241605699</v>
      </c>
      <c r="AP122">
        <v>11824.7663551401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37436.029068604497</v>
      </c>
      <c r="BE122">
        <v>27764.7784894582</v>
      </c>
      <c r="BF122">
        <v>26010.676346554199</v>
      </c>
      <c r="BG122">
        <v>18737.449933244301</v>
      </c>
      <c r="BH122">
        <v>0.22961949265695999</v>
      </c>
      <c r="BI122">
        <v>0.37370493991972098</v>
      </c>
      <c r="BJ122">
        <v>0</v>
      </c>
      <c r="BK122">
        <v>12.394159610547501</v>
      </c>
      <c r="BL122">
        <v>11.379103282618299</v>
      </c>
      <c r="BM122">
        <v>10.291998078217199</v>
      </c>
      <c r="BN122">
        <v>0.73431241658649005</v>
      </c>
      <c r="BO122">
        <v>10.7273818253618</v>
      </c>
      <c r="BP122">
        <v>8.6602615425518508</v>
      </c>
      <c r="BQ122">
        <v>7.8497838039978003</v>
      </c>
      <c r="BR122">
        <v>0.667556742292021</v>
      </c>
      <c r="BS122">
        <v>9.1939462631152598</v>
      </c>
      <c r="BT122">
        <v>7.8262610087915103</v>
      </c>
      <c r="BU122">
        <v>7.0757486787959003</v>
      </c>
      <c r="BV122">
        <v>1.80240320413248</v>
      </c>
      <c r="BW122">
        <v>11.2607507167299</v>
      </c>
      <c r="BX122">
        <v>7.3592207099362099</v>
      </c>
      <c r="BY122">
        <v>7.7296749052287703</v>
      </c>
      <c r="BZ122">
        <v>0.86782376517545801</v>
      </c>
      <c r="CA122">
        <v>0.60080106799753696</v>
      </c>
      <c r="CB122">
        <v>1.5353805073431299</v>
      </c>
      <c r="CC122">
        <v>0.80106809088097397</v>
      </c>
      <c r="CD122">
        <v>0.86782376478689105</v>
      </c>
    </row>
    <row r="123" spans="1:82" hidden="1" x14ac:dyDescent="0.2">
      <c r="A123">
        <v>1617076059.9000001</v>
      </c>
      <c r="B123">
        <v>7646.3764250949998</v>
      </c>
      <c r="C123">
        <v>9428.3426741393105</v>
      </c>
      <c r="D123">
        <v>14868.307265253799</v>
      </c>
      <c r="E123">
        <v>0</v>
      </c>
      <c r="F123">
        <v>0</v>
      </c>
      <c r="G123">
        <v>0</v>
      </c>
      <c r="H123">
        <v>7646.3764250949998</v>
      </c>
      <c r="I123">
        <v>9428.3426741393105</v>
      </c>
      <c r="J123">
        <v>14868.307265253799</v>
      </c>
      <c r="K123">
        <v>2187.4499332443202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24.069007672848201</v>
      </c>
      <c r="W123">
        <v>30.9004856375178</v>
      </c>
      <c r="X123">
        <v>33.159786886868602</v>
      </c>
      <c r="Y123">
        <v>67.543317294568794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21950.796719781301</v>
      </c>
      <c r="AN123">
        <v>15453.579530290899</v>
      </c>
      <c r="AO123">
        <v>14667.178241605699</v>
      </c>
      <c r="AP123">
        <v>11824.7663551401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37436.029068604497</v>
      </c>
      <c r="BE123">
        <v>27764.7784894582</v>
      </c>
      <c r="BF123">
        <v>26010.676346554199</v>
      </c>
      <c r="BG123">
        <v>18737.449933244301</v>
      </c>
      <c r="BH123">
        <v>0.22961949265695999</v>
      </c>
      <c r="BI123">
        <v>0.37370493991972098</v>
      </c>
      <c r="BJ123">
        <v>0</v>
      </c>
      <c r="BK123">
        <v>12.394159610547501</v>
      </c>
      <c r="BL123">
        <v>11.379103282618299</v>
      </c>
      <c r="BM123">
        <v>10.291998078217199</v>
      </c>
      <c r="BN123">
        <v>0.73431241658649005</v>
      </c>
      <c r="BO123">
        <v>10.7273818253618</v>
      </c>
      <c r="BP123">
        <v>8.6602615425518508</v>
      </c>
      <c r="BQ123">
        <v>7.8497838039978003</v>
      </c>
      <c r="BR123">
        <v>0.667556742292021</v>
      </c>
      <c r="BS123">
        <v>9.1939462631152598</v>
      </c>
      <c r="BT123">
        <v>7.8262610087915103</v>
      </c>
      <c r="BU123">
        <v>7.0757486787959003</v>
      </c>
      <c r="BV123">
        <v>1.80240320413248</v>
      </c>
      <c r="BW123">
        <v>11.2607507167299</v>
      </c>
      <c r="BX123">
        <v>7.3592207099362099</v>
      </c>
      <c r="BY123">
        <v>7.7296749052287703</v>
      </c>
      <c r="BZ123">
        <v>0.86782376517545801</v>
      </c>
      <c r="CA123">
        <v>0.60080106799753696</v>
      </c>
      <c r="CB123">
        <v>1.5353805073431299</v>
      </c>
      <c r="CC123">
        <v>0.80106809088097397</v>
      </c>
      <c r="CD123">
        <v>0.86782376478689105</v>
      </c>
    </row>
    <row r="124" spans="1:82" hidden="1" x14ac:dyDescent="0.2">
      <c r="A124">
        <v>1617076064.9000001</v>
      </c>
      <c r="B124">
        <v>7646.3764250949998</v>
      </c>
      <c r="C124">
        <v>9428.3426741393105</v>
      </c>
      <c r="D124">
        <v>14868.307265253799</v>
      </c>
      <c r="E124">
        <v>0</v>
      </c>
      <c r="F124">
        <v>0</v>
      </c>
      <c r="G124">
        <v>0</v>
      </c>
      <c r="H124">
        <v>7646.3764250949998</v>
      </c>
      <c r="I124">
        <v>9428.3426741393105</v>
      </c>
      <c r="J124">
        <v>14868.307265253799</v>
      </c>
      <c r="K124">
        <v>2187.4499332443202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24.069007672848201</v>
      </c>
      <c r="W124">
        <v>30.9004856375178</v>
      </c>
      <c r="X124">
        <v>33.159786886868602</v>
      </c>
      <c r="Y124">
        <v>67.543317294568794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21950.796719781301</v>
      </c>
      <c r="AN124">
        <v>15453.579530290899</v>
      </c>
      <c r="AO124">
        <v>14667.178241605699</v>
      </c>
      <c r="AP124">
        <v>11824.7663551401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37436.029068604497</v>
      </c>
      <c r="BE124">
        <v>27764.7784894582</v>
      </c>
      <c r="BF124">
        <v>26010.676346554199</v>
      </c>
      <c r="BG124">
        <v>18737.449933244301</v>
      </c>
      <c r="BH124">
        <v>0.22961949265695999</v>
      </c>
      <c r="BI124">
        <v>0.37370493991972098</v>
      </c>
      <c r="BJ124">
        <v>0</v>
      </c>
      <c r="BK124">
        <v>12.394159610547501</v>
      </c>
      <c r="BL124">
        <v>11.379103282618299</v>
      </c>
      <c r="BM124">
        <v>10.291998078217199</v>
      </c>
      <c r="BN124">
        <v>0.73431241658649005</v>
      </c>
      <c r="BO124">
        <v>10.7273818253618</v>
      </c>
      <c r="BP124">
        <v>8.6602615425518508</v>
      </c>
      <c r="BQ124">
        <v>7.8497838039978003</v>
      </c>
      <c r="BR124">
        <v>0.667556742292021</v>
      </c>
      <c r="BS124">
        <v>9.1939462631152598</v>
      </c>
      <c r="BT124">
        <v>7.8262610087915103</v>
      </c>
      <c r="BU124">
        <v>7.0757486787959003</v>
      </c>
      <c r="BV124">
        <v>1.80240320413248</v>
      </c>
      <c r="BW124">
        <v>11.2607507167299</v>
      </c>
      <c r="BX124">
        <v>7.3592207099362099</v>
      </c>
      <c r="BY124">
        <v>7.7296749052287703</v>
      </c>
      <c r="BZ124">
        <v>0.86782376517545801</v>
      </c>
      <c r="CA124">
        <v>0.60080106799753696</v>
      </c>
      <c r="CB124">
        <v>1.5353805073431299</v>
      </c>
      <c r="CC124">
        <v>0.80106809088097397</v>
      </c>
      <c r="CD124">
        <v>0.86782376478689105</v>
      </c>
    </row>
    <row r="125" spans="1:82" hidden="1" x14ac:dyDescent="0.2">
      <c r="A125">
        <v>1617076069.9000001</v>
      </c>
      <c r="B125">
        <v>7646.3764250949998</v>
      </c>
      <c r="C125">
        <v>9428.3426741393105</v>
      </c>
      <c r="D125">
        <v>14868.307265253799</v>
      </c>
      <c r="E125">
        <v>0</v>
      </c>
      <c r="F125">
        <v>0</v>
      </c>
      <c r="G125">
        <v>0</v>
      </c>
      <c r="H125">
        <v>7646.3764250949998</v>
      </c>
      <c r="I125">
        <v>9428.3426741393105</v>
      </c>
      <c r="J125">
        <v>14868.307265253799</v>
      </c>
      <c r="K125">
        <v>2187.4499332443202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24.069007672848201</v>
      </c>
      <c r="W125">
        <v>30.9004856375178</v>
      </c>
      <c r="X125">
        <v>33.159786886868602</v>
      </c>
      <c r="Y125">
        <v>67.543317294568794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21950.796719781301</v>
      </c>
      <c r="AN125">
        <v>15453.579530290899</v>
      </c>
      <c r="AO125">
        <v>14667.178241605699</v>
      </c>
      <c r="AP125">
        <v>11824.7663551401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37436.029068604497</v>
      </c>
      <c r="BE125">
        <v>27764.7784894582</v>
      </c>
      <c r="BF125">
        <v>26010.676346554199</v>
      </c>
      <c r="BG125">
        <v>18737.449933244301</v>
      </c>
      <c r="BH125">
        <v>0.22961949265695999</v>
      </c>
      <c r="BI125">
        <v>0.37370493991972098</v>
      </c>
      <c r="BJ125">
        <v>0</v>
      </c>
      <c r="BK125">
        <v>12.394159610547501</v>
      </c>
      <c r="BL125">
        <v>11.379103282618299</v>
      </c>
      <c r="BM125">
        <v>10.291998078217199</v>
      </c>
      <c r="BN125">
        <v>0.73431241658649005</v>
      </c>
      <c r="BO125">
        <v>10.7273818253618</v>
      </c>
      <c r="BP125">
        <v>8.6602615425518508</v>
      </c>
      <c r="BQ125">
        <v>7.8497838039978003</v>
      </c>
      <c r="BR125">
        <v>0.667556742292021</v>
      </c>
      <c r="BS125">
        <v>9.1939462631152598</v>
      </c>
      <c r="BT125">
        <v>7.8262610087915103</v>
      </c>
      <c r="BU125">
        <v>7.0757486787959003</v>
      </c>
      <c r="BV125">
        <v>1.80240320413248</v>
      </c>
      <c r="BW125">
        <v>11.2607507167299</v>
      </c>
      <c r="BX125">
        <v>7.3592207099362099</v>
      </c>
      <c r="BY125">
        <v>7.7296749052287703</v>
      </c>
      <c r="BZ125">
        <v>0.86782376517545801</v>
      </c>
      <c r="CA125">
        <v>0.60080106799753696</v>
      </c>
      <c r="CB125">
        <v>1.5353805073431299</v>
      </c>
      <c r="CC125">
        <v>0.80106809088097397</v>
      </c>
      <c r="CD125">
        <v>0.86782376478689105</v>
      </c>
    </row>
    <row r="126" spans="1:82" hidden="1" x14ac:dyDescent="0.2">
      <c r="A126">
        <v>1617076074.9000001</v>
      </c>
      <c r="B126">
        <v>7646.3764250949998</v>
      </c>
      <c r="C126">
        <v>9428.3426741393105</v>
      </c>
      <c r="D126">
        <v>65065.029983618297</v>
      </c>
      <c r="E126">
        <v>0</v>
      </c>
      <c r="F126">
        <v>0</v>
      </c>
      <c r="G126">
        <v>0</v>
      </c>
      <c r="H126">
        <v>7646.3764250949998</v>
      </c>
      <c r="I126">
        <v>9428.3426741393105</v>
      </c>
      <c r="J126">
        <v>65065.029983618297</v>
      </c>
      <c r="K126">
        <v>2187.4499332443202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24.069007672848201</v>
      </c>
      <c r="W126">
        <v>30.9004856375178</v>
      </c>
      <c r="X126">
        <v>34.181880893801598</v>
      </c>
      <c r="Y126">
        <v>67.543317294568794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0.65230121491101201</v>
      </c>
      <c r="AL126">
        <v>0</v>
      </c>
      <c r="AM126">
        <v>21950.796719781301</v>
      </c>
      <c r="AN126">
        <v>15453.579530290899</v>
      </c>
      <c r="AO126">
        <v>30002.883467870401</v>
      </c>
      <c r="AP126">
        <v>11824.7663551401</v>
      </c>
      <c r="AQ126">
        <v>0</v>
      </c>
      <c r="AR126">
        <v>0</v>
      </c>
      <c r="AS126">
        <v>1.92725358950981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0.65230121491101201</v>
      </c>
      <c r="BC126">
        <v>0</v>
      </c>
      <c r="BD126">
        <v>37436.029068604497</v>
      </c>
      <c r="BE126">
        <v>27764.7784894582</v>
      </c>
      <c r="BF126">
        <v>27863.602333459301</v>
      </c>
      <c r="BG126">
        <v>18737.449933244301</v>
      </c>
      <c r="BH126">
        <v>0.22961949265695999</v>
      </c>
      <c r="BI126">
        <v>0.37370493991972098</v>
      </c>
      <c r="BJ126">
        <v>0</v>
      </c>
      <c r="BK126">
        <v>12.394159610547501</v>
      </c>
      <c r="BL126">
        <v>11.379103282618299</v>
      </c>
      <c r="BM126">
        <v>13.533026455287599</v>
      </c>
      <c r="BN126">
        <v>0.73431241658649005</v>
      </c>
      <c r="BO126">
        <v>10.7273818253618</v>
      </c>
      <c r="BP126">
        <v>8.6602615425518508</v>
      </c>
      <c r="BQ126">
        <v>11.212909634023401</v>
      </c>
      <c r="BR126">
        <v>0.667556742292021</v>
      </c>
      <c r="BS126">
        <v>9.1939462631152598</v>
      </c>
      <c r="BT126">
        <v>7.8262610087915103</v>
      </c>
      <c r="BU126">
        <v>11.709548059000401</v>
      </c>
      <c r="BV126">
        <v>1.80240320413248</v>
      </c>
      <c r="BW126">
        <v>11.2607507167299</v>
      </c>
      <c r="BX126">
        <v>7.3592207099362099</v>
      </c>
      <c r="BY126">
        <v>10.568020932964799</v>
      </c>
      <c r="BZ126">
        <v>0.86782376517545801</v>
      </c>
      <c r="CA126">
        <v>0.60080106799753696</v>
      </c>
      <c r="CB126">
        <v>1.5353805073431299</v>
      </c>
      <c r="CC126">
        <v>0.80106809088097397</v>
      </c>
      <c r="CD126">
        <v>0.86782376478689105</v>
      </c>
    </row>
    <row r="127" spans="1:82" hidden="1" x14ac:dyDescent="0.2">
      <c r="A127">
        <v>1617076079.9000001</v>
      </c>
      <c r="B127">
        <v>7646.3764250949998</v>
      </c>
      <c r="C127">
        <v>9428.3426741393105</v>
      </c>
      <c r="D127">
        <v>65065.029983618297</v>
      </c>
      <c r="E127">
        <v>0</v>
      </c>
      <c r="F127">
        <v>0</v>
      </c>
      <c r="G127">
        <v>0</v>
      </c>
      <c r="H127">
        <v>7646.3764250949998</v>
      </c>
      <c r="I127">
        <v>9428.3426741393105</v>
      </c>
      <c r="J127">
        <v>65065.029983618297</v>
      </c>
      <c r="K127">
        <v>152156.37755256699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24.069007672848201</v>
      </c>
      <c r="W127">
        <v>30.9004856375178</v>
      </c>
      <c r="X127">
        <v>34.181880893801598</v>
      </c>
      <c r="Y127">
        <v>67.993308502229198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0.65230121491101201</v>
      </c>
      <c r="AL127">
        <v>14.6406846066604</v>
      </c>
      <c r="AM127">
        <v>21950.796719781301</v>
      </c>
      <c r="AN127">
        <v>15453.579530290899</v>
      </c>
      <c r="AO127">
        <v>30002.883467870401</v>
      </c>
      <c r="AP127">
        <v>23457.081688227401</v>
      </c>
      <c r="AQ127">
        <v>0</v>
      </c>
      <c r="AR127">
        <v>0</v>
      </c>
      <c r="AS127">
        <v>1.92725358950981</v>
      </c>
      <c r="AT127">
        <v>3.94218930999557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0.65230121491101201</v>
      </c>
      <c r="BC127">
        <v>14.6406846066604</v>
      </c>
      <c r="BD127">
        <v>37436.029068604497</v>
      </c>
      <c r="BE127">
        <v>27764.7784894582</v>
      </c>
      <c r="BF127">
        <v>27863.602333459301</v>
      </c>
      <c r="BG127">
        <v>17233.717241923001</v>
      </c>
      <c r="BH127">
        <v>0.33663385552182201</v>
      </c>
      <c r="BI127">
        <v>0.29273120940303099</v>
      </c>
      <c r="BJ127">
        <v>0</v>
      </c>
      <c r="BK127">
        <v>12.394159610547501</v>
      </c>
      <c r="BL127">
        <v>11.379103282618299</v>
      </c>
      <c r="BM127">
        <v>13.533026455287599</v>
      </c>
      <c r="BN127">
        <v>1.7606423948863299</v>
      </c>
      <c r="BO127">
        <v>10.7273818253618</v>
      </c>
      <c r="BP127">
        <v>8.6602615425518508</v>
      </c>
      <c r="BQ127">
        <v>11.212909634023401</v>
      </c>
      <c r="BR127">
        <v>1.9243948739635199</v>
      </c>
      <c r="BS127">
        <v>9.1939462631152598</v>
      </c>
      <c r="BT127">
        <v>7.8262610087915103</v>
      </c>
      <c r="BU127">
        <v>11.709548059000401</v>
      </c>
      <c r="BV127">
        <v>2.4581066574381301</v>
      </c>
      <c r="BW127">
        <v>11.2607507167299</v>
      </c>
      <c r="BX127">
        <v>7.3592207099362099</v>
      </c>
      <c r="BY127">
        <v>10.568020932964799</v>
      </c>
      <c r="BZ127">
        <v>1.6817986087188901</v>
      </c>
      <c r="CA127">
        <v>1.65753898220856</v>
      </c>
      <c r="CB127">
        <v>1.8273563678515501</v>
      </c>
      <c r="CC127">
        <v>1.5301759429145301</v>
      </c>
      <c r="CD127">
        <v>1.7060582352292299</v>
      </c>
    </row>
    <row r="128" spans="1:82" hidden="1" x14ac:dyDescent="0.2">
      <c r="A128">
        <v>1617076084.9000001</v>
      </c>
      <c r="B128">
        <v>7646.3764250949998</v>
      </c>
      <c r="C128">
        <v>9428.3426741393105</v>
      </c>
      <c r="D128">
        <v>65065.029983618297</v>
      </c>
      <c r="E128">
        <v>0</v>
      </c>
      <c r="F128">
        <v>0</v>
      </c>
      <c r="G128">
        <v>0</v>
      </c>
      <c r="H128">
        <v>7646.3764250949998</v>
      </c>
      <c r="I128">
        <v>9428.3426741393105</v>
      </c>
      <c r="J128">
        <v>65065.029983618297</v>
      </c>
      <c r="K128">
        <v>152156.37755256699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24.069007672848201</v>
      </c>
      <c r="W128">
        <v>30.9004856375178</v>
      </c>
      <c r="X128">
        <v>34.181880893801598</v>
      </c>
      <c r="Y128">
        <v>67.993308502229198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0.65230121491101201</v>
      </c>
      <c r="AL128">
        <v>14.6406846066604</v>
      </c>
      <c r="AM128">
        <v>21950.796719781301</v>
      </c>
      <c r="AN128">
        <v>15453.579530290899</v>
      </c>
      <c r="AO128">
        <v>30002.883467870401</v>
      </c>
      <c r="AP128">
        <v>23457.081688227401</v>
      </c>
      <c r="AQ128">
        <v>0</v>
      </c>
      <c r="AR128">
        <v>0</v>
      </c>
      <c r="AS128">
        <v>1.92725358950981</v>
      </c>
      <c r="AT128">
        <v>3.94218930999557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0.65230121491101201</v>
      </c>
      <c r="BC128">
        <v>14.6406846066604</v>
      </c>
      <c r="BD128">
        <v>37436.029068604497</v>
      </c>
      <c r="BE128">
        <v>27764.7784894582</v>
      </c>
      <c r="BF128">
        <v>27863.602333459301</v>
      </c>
      <c r="BG128">
        <v>17233.717241923001</v>
      </c>
      <c r="BH128">
        <v>0.33663385552182201</v>
      </c>
      <c r="BI128">
        <v>0.29273120940303099</v>
      </c>
      <c r="BJ128">
        <v>0</v>
      </c>
      <c r="BK128">
        <v>12.394159610547501</v>
      </c>
      <c r="BL128">
        <v>11.379103282618299</v>
      </c>
      <c r="BM128">
        <v>13.533026455287599</v>
      </c>
      <c r="BN128">
        <v>1.7606423948863299</v>
      </c>
      <c r="BO128">
        <v>10.7273818253618</v>
      </c>
      <c r="BP128">
        <v>8.6602615425518508</v>
      </c>
      <c r="BQ128">
        <v>11.212909634023401</v>
      </c>
      <c r="BR128">
        <v>1.9243948739635199</v>
      </c>
      <c r="BS128">
        <v>9.1939462631152598</v>
      </c>
      <c r="BT128">
        <v>7.8262610087915103</v>
      </c>
      <c r="BU128">
        <v>11.709548059000401</v>
      </c>
      <c r="BV128">
        <v>2.4581066574381301</v>
      </c>
      <c r="BW128">
        <v>11.2607507167299</v>
      </c>
      <c r="BX128">
        <v>7.3592207099362099</v>
      </c>
      <c r="BY128">
        <v>10.568020932964799</v>
      </c>
      <c r="BZ128">
        <v>1.6817986087188901</v>
      </c>
      <c r="CA128">
        <v>1.65753898220856</v>
      </c>
      <c r="CB128">
        <v>1.8273563678515501</v>
      </c>
      <c r="CC128">
        <v>1.5301759429145301</v>
      </c>
      <c r="CD128">
        <v>1.7060582352292299</v>
      </c>
    </row>
    <row r="129" spans="1:82" hidden="1" x14ac:dyDescent="0.2">
      <c r="A129">
        <v>1617076089.9000001</v>
      </c>
      <c r="B129">
        <v>7646.3764250949998</v>
      </c>
      <c r="C129">
        <v>9428.3426741393105</v>
      </c>
      <c r="D129">
        <v>65065.029983618297</v>
      </c>
      <c r="E129">
        <v>0</v>
      </c>
      <c r="F129">
        <v>0</v>
      </c>
      <c r="G129">
        <v>0</v>
      </c>
      <c r="H129">
        <v>7646.3764250949998</v>
      </c>
      <c r="I129">
        <v>9428.3426741393105</v>
      </c>
      <c r="J129">
        <v>65065.029983618297</v>
      </c>
      <c r="K129">
        <v>152156.37755256699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24.069007672848201</v>
      </c>
      <c r="W129">
        <v>30.9004856375178</v>
      </c>
      <c r="X129">
        <v>34.181880893801598</v>
      </c>
      <c r="Y129">
        <v>67.993308502229198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0.65230121491101201</v>
      </c>
      <c r="AL129">
        <v>14.6406846066604</v>
      </c>
      <c r="AM129">
        <v>21950.796719781301</v>
      </c>
      <c r="AN129">
        <v>15453.579530290899</v>
      </c>
      <c r="AO129">
        <v>30002.883467870401</v>
      </c>
      <c r="AP129">
        <v>23457.081688227401</v>
      </c>
      <c r="AQ129">
        <v>0</v>
      </c>
      <c r="AR129">
        <v>0</v>
      </c>
      <c r="AS129">
        <v>1.92725358950981</v>
      </c>
      <c r="AT129">
        <v>3.94218930999557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0.65230121491101201</v>
      </c>
      <c r="BC129">
        <v>14.6406846066604</v>
      </c>
      <c r="BD129">
        <v>37436.029068604497</v>
      </c>
      <c r="BE129">
        <v>27764.7784894582</v>
      </c>
      <c r="BF129">
        <v>27863.602333459301</v>
      </c>
      <c r="BG129">
        <v>17233.717241923001</v>
      </c>
      <c r="BH129">
        <v>0.33663385552182201</v>
      </c>
      <c r="BI129">
        <v>0.29273120940303099</v>
      </c>
      <c r="BJ129">
        <v>0</v>
      </c>
      <c r="BK129">
        <v>12.394159610547501</v>
      </c>
      <c r="BL129">
        <v>11.379103282618299</v>
      </c>
      <c r="BM129">
        <v>13.533026455287599</v>
      </c>
      <c r="BN129">
        <v>1.7606423948863299</v>
      </c>
      <c r="BO129">
        <v>10.7273818253618</v>
      </c>
      <c r="BP129">
        <v>8.6602615425518508</v>
      </c>
      <c r="BQ129">
        <v>11.212909634023401</v>
      </c>
      <c r="BR129">
        <v>1.9243948739635199</v>
      </c>
      <c r="BS129">
        <v>9.1939462631152598</v>
      </c>
      <c r="BT129">
        <v>7.8262610087915103</v>
      </c>
      <c r="BU129">
        <v>11.709548059000401</v>
      </c>
      <c r="BV129">
        <v>2.4581066574381301</v>
      </c>
      <c r="BW129">
        <v>11.2607507167299</v>
      </c>
      <c r="BX129">
        <v>7.3592207099362099</v>
      </c>
      <c r="BY129">
        <v>10.568020932964799</v>
      </c>
      <c r="BZ129">
        <v>1.6817986087188901</v>
      </c>
      <c r="CA129">
        <v>1.65753898220856</v>
      </c>
      <c r="CB129">
        <v>1.8273563678515501</v>
      </c>
      <c r="CC129">
        <v>1.5301759429145301</v>
      </c>
      <c r="CD129">
        <v>1.7060582352292299</v>
      </c>
    </row>
    <row r="130" spans="1:82" hidden="1" x14ac:dyDescent="0.2">
      <c r="A130">
        <v>1617076094.9000001</v>
      </c>
      <c r="B130">
        <v>7646.3764250949998</v>
      </c>
      <c r="C130">
        <v>9428.3426741393105</v>
      </c>
      <c r="D130">
        <v>65065.029983618297</v>
      </c>
      <c r="E130">
        <v>0</v>
      </c>
      <c r="F130">
        <v>0</v>
      </c>
      <c r="G130">
        <v>0</v>
      </c>
      <c r="H130">
        <v>7646.3764250949998</v>
      </c>
      <c r="I130">
        <v>9428.3426741393105</v>
      </c>
      <c r="J130">
        <v>65065.029983618297</v>
      </c>
      <c r="K130">
        <v>152156.37755256699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24.069007672848201</v>
      </c>
      <c r="W130">
        <v>30.9004856375178</v>
      </c>
      <c r="X130">
        <v>34.181880893801598</v>
      </c>
      <c r="Y130">
        <v>67.993308502229198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0.65230121491101201</v>
      </c>
      <c r="AL130">
        <v>14.6406846066604</v>
      </c>
      <c r="AM130">
        <v>21950.796719781301</v>
      </c>
      <c r="AN130">
        <v>15453.579530290899</v>
      </c>
      <c r="AO130">
        <v>30002.883467870401</v>
      </c>
      <c r="AP130">
        <v>23457.081688227401</v>
      </c>
      <c r="AQ130">
        <v>0</v>
      </c>
      <c r="AR130">
        <v>0</v>
      </c>
      <c r="AS130">
        <v>1.92725358950981</v>
      </c>
      <c r="AT130">
        <v>3.94218930999557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0.65230121491101201</v>
      </c>
      <c r="BC130">
        <v>14.6406846066604</v>
      </c>
      <c r="BD130">
        <v>37436.029068604497</v>
      </c>
      <c r="BE130">
        <v>27764.7784894582</v>
      </c>
      <c r="BF130">
        <v>27863.602333459301</v>
      </c>
      <c r="BG130">
        <v>17233.717241923001</v>
      </c>
      <c r="BH130">
        <v>0.33663385552182201</v>
      </c>
      <c r="BI130">
        <v>0.29273120940303099</v>
      </c>
      <c r="BJ130">
        <v>0</v>
      </c>
      <c r="BK130">
        <v>12.394159610547501</v>
      </c>
      <c r="BL130">
        <v>11.379103282618299</v>
      </c>
      <c r="BM130">
        <v>13.533026455287599</v>
      </c>
      <c r="BN130">
        <v>1.7606423948863299</v>
      </c>
      <c r="BO130">
        <v>10.7273818253618</v>
      </c>
      <c r="BP130">
        <v>8.6602615425518508</v>
      </c>
      <c r="BQ130">
        <v>11.212909634023401</v>
      </c>
      <c r="BR130">
        <v>1.9243948739635199</v>
      </c>
      <c r="BS130">
        <v>9.1939462631152598</v>
      </c>
      <c r="BT130">
        <v>7.8262610087915103</v>
      </c>
      <c r="BU130">
        <v>11.709548059000401</v>
      </c>
      <c r="BV130">
        <v>2.4581066574381301</v>
      </c>
      <c r="BW130">
        <v>11.2607507167299</v>
      </c>
      <c r="BX130">
        <v>7.3592207099362099</v>
      </c>
      <c r="BY130">
        <v>10.568020932964799</v>
      </c>
      <c r="BZ130">
        <v>1.6817986087188901</v>
      </c>
      <c r="CA130">
        <v>1.65753898220856</v>
      </c>
      <c r="CB130">
        <v>1.8273563678515501</v>
      </c>
      <c r="CC130">
        <v>1.5301759429145301</v>
      </c>
      <c r="CD130">
        <v>1.7060582352292299</v>
      </c>
    </row>
    <row r="131" spans="1:82" hidden="1" x14ac:dyDescent="0.2">
      <c r="A131">
        <v>1617076099.9000001</v>
      </c>
      <c r="B131">
        <v>7646.3764250949998</v>
      </c>
      <c r="C131">
        <v>9428.3426741393105</v>
      </c>
      <c r="D131">
        <v>65065.029983618297</v>
      </c>
      <c r="E131">
        <v>0</v>
      </c>
      <c r="F131">
        <v>0</v>
      </c>
      <c r="G131">
        <v>0</v>
      </c>
      <c r="H131">
        <v>7646.3764250949998</v>
      </c>
      <c r="I131">
        <v>9428.3426741393105</v>
      </c>
      <c r="J131">
        <v>65065.029983618297</v>
      </c>
      <c r="K131">
        <v>152156.37755256699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24.069007672848201</v>
      </c>
      <c r="W131">
        <v>30.9004856375178</v>
      </c>
      <c r="X131">
        <v>34.181880893801598</v>
      </c>
      <c r="Y131">
        <v>67.993308502229198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0.65230121491101201</v>
      </c>
      <c r="AL131">
        <v>14.6406846066604</v>
      </c>
      <c r="AM131">
        <v>21950.796719781301</v>
      </c>
      <c r="AN131">
        <v>15453.579530290899</v>
      </c>
      <c r="AO131">
        <v>30002.883467870401</v>
      </c>
      <c r="AP131">
        <v>23457.081688227401</v>
      </c>
      <c r="AQ131">
        <v>0</v>
      </c>
      <c r="AR131">
        <v>0</v>
      </c>
      <c r="AS131">
        <v>1.92725358950981</v>
      </c>
      <c r="AT131">
        <v>3.94218930999557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0.65230121491101201</v>
      </c>
      <c r="BC131">
        <v>14.6406846066604</v>
      </c>
      <c r="BD131">
        <v>37436.029068604497</v>
      </c>
      <c r="BE131">
        <v>27764.7784894582</v>
      </c>
      <c r="BF131">
        <v>27863.602333459301</v>
      </c>
      <c r="BG131">
        <v>17233.717241923001</v>
      </c>
      <c r="BH131">
        <v>0.33663385552182201</v>
      </c>
      <c r="BI131">
        <v>0.29273120940303099</v>
      </c>
      <c r="BJ131">
        <v>0</v>
      </c>
      <c r="BK131">
        <v>12.394159610547501</v>
      </c>
      <c r="BL131">
        <v>11.379103282618299</v>
      </c>
      <c r="BM131">
        <v>13.533026455287599</v>
      </c>
      <c r="BN131">
        <v>1.7606423948863299</v>
      </c>
      <c r="BO131">
        <v>10.7273818253618</v>
      </c>
      <c r="BP131">
        <v>8.6602615425518508</v>
      </c>
      <c r="BQ131">
        <v>11.212909634023401</v>
      </c>
      <c r="BR131">
        <v>1.9243948739635199</v>
      </c>
      <c r="BS131">
        <v>9.1939462631152598</v>
      </c>
      <c r="BT131">
        <v>7.8262610087915103</v>
      </c>
      <c r="BU131">
        <v>11.709548059000401</v>
      </c>
      <c r="BV131">
        <v>2.4581066574381301</v>
      </c>
      <c r="BW131">
        <v>11.2607507167299</v>
      </c>
      <c r="BX131">
        <v>7.3592207099362099</v>
      </c>
      <c r="BY131">
        <v>10.568020932964799</v>
      </c>
      <c r="BZ131">
        <v>1.6817986087188901</v>
      </c>
      <c r="CA131">
        <v>1.65753898220856</v>
      </c>
      <c r="CB131">
        <v>1.8273563678515501</v>
      </c>
      <c r="CC131">
        <v>1.5301759429145301</v>
      </c>
      <c r="CD131">
        <v>1.7060582352292299</v>
      </c>
    </row>
    <row r="132" spans="1:82" hidden="1" x14ac:dyDescent="0.2">
      <c r="A132">
        <v>1617076104.9000001</v>
      </c>
      <c r="B132">
        <v>7646.3764250949998</v>
      </c>
      <c r="C132">
        <v>9428.3426741393105</v>
      </c>
      <c r="D132">
        <v>65065.029983618297</v>
      </c>
      <c r="E132">
        <v>0</v>
      </c>
      <c r="F132">
        <v>0</v>
      </c>
      <c r="G132">
        <v>0</v>
      </c>
      <c r="H132">
        <v>7646.3764250949998</v>
      </c>
      <c r="I132">
        <v>9428.3426741393105</v>
      </c>
      <c r="J132">
        <v>65065.029983618297</v>
      </c>
      <c r="K132">
        <v>152156.37755256699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24.069007672848201</v>
      </c>
      <c r="W132">
        <v>30.9004856375178</v>
      </c>
      <c r="X132">
        <v>34.181880893801598</v>
      </c>
      <c r="Y132">
        <v>67.993308502229198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0.65230121491101201</v>
      </c>
      <c r="AL132">
        <v>14.6406846066604</v>
      </c>
      <c r="AM132">
        <v>21950.796719781301</v>
      </c>
      <c r="AN132">
        <v>15453.579530290899</v>
      </c>
      <c r="AO132">
        <v>30002.883467870401</v>
      </c>
      <c r="AP132">
        <v>23457.081688227401</v>
      </c>
      <c r="AQ132">
        <v>0</v>
      </c>
      <c r="AR132">
        <v>0</v>
      </c>
      <c r="AS132">
        <v>1.92725358950981</v>
      </c>
      <c r="AT132">
        <v>3.94218930999557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0.65230121491101201</v>
      </c>
      <c r="BC132">
        <v>14.6406846066604</v>
      </c>
      <c r="BD132">
        <v>37436.029068604497</v>
      </c>
      <c r="BE132">
        <v>27764.7784894582</v>
      </c>
      <c r="BF132">
        <v>27863.602333459301</v>
      </c>
      <c r="BG132">
        <v>17233.717241923001</v>
      </c>
      <c r="BH132">
        <v>0.33663385552182201</v>
      </c>
      <c r="BI132">
        <v>0.29273120940303099</v>
      </c>
      <c r="BJ132">
        <v>0</v>
      </c>
      <c r="BK132">
        <v>12.394159610547501</v>
      </c>
      <c r="BL132">
        <v>11.379103282618299</v>
      </c>
      <c r="BM132">
        <v>13.533026455287599</v>
      </c>
      <c r="BN132">
        <v>1.7606423948863299</v>
      </c>
      <c r="BO132">
        <v>10.7273818253618</v>
      </c>
      <c r="BP132">
        <v>8.6602615425518508</v>
      </c>
      <c r="BQ132">
        <v>11.212909634023401</v>
      </c>
      <c r="BR132">
        <v>1.9243948739635199</v>
      </c>
      <c r="BS132">
        <v>9.1939462631152598</v>
      </c>
      <c r="BT132">
        <v>7.8262610087915103</v>
      </c>
      <c r="BU132">
        <v>11.709548059000401</v>
      </c>
      <c r="BV132">
        <v>2.4581066574381301</v>
      </c>
      <c r="BW132">
        <v>11.2607507167299</v>
      </c>
      <c r="BX132">
        <v>7.3592207099362099</v>
      </c>
      <c r="BY132">
        <v>10.568020932964799</v>
      </c>
      <c r="BZ132">
        <v>1.6817986087188901</v>
      </c>
      <c r="CA132">
        <v>1.65753898220856</v>
      </c>
      <c r="CB132">
        <v>1.8273563678515501</v>
      </c>
      <c r="CC132">
        <v>1.5301759429145301</v>
      </c>
      <c r="CD132">
        <v>1.7060582352292299</v>
      </c>
    </row>
    <row r="133" spans="1:82" hidden="1" x14ac:dyDescent="0.2">
      <c r="A133">
        <v>1617076109.9000001</v>
      </c>
      <c r="B133">
        <v>7646.3764250949998</v>
      </c>
      <c r="C133">
        <v>9428.3426741393105</v>
      </c>
      <c r="D133">
        <v>65065.029983618297</v>
      </c>
      <c r="E133">
        <v>0</v>
      </c>
      <c r="F133">
        <v>0</v>
      </c>
      <c r="G133">
        <v>0</v>
      </c>
      <c r="H133">
        <v>7646.3764250949998</v>
      </c>
      <c r="I133">
        <v>9428.3426741393105</v>
      </c>
      <c r="J133">
        <v>65065.029983618297</v>
      </c>
      <c r="K133">
        <v>100558.92458053899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24.069007672848201</v>
      </c>
      <c r="W133">
        <v>30.9004856375178</v>
      </c>
      <c r="X133">
        <v>34.181880893801598</v>
      </c>
      <c r="Y133">
        <v>67.025930412249096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0.65230121491101201</v>
      </c>
      <c r="AL133">
        <v>9.8735781713866295</v>
      </c>
      <c r="AM133">
        <v>21950.796719781301</v>
      </c>
      <c r="AN133">
        <v>15453.579530290899</v>
      </c>
      <c r="AO133">
        <v>30002.883467870401</v>
      </c>
      <c r="AP133">
        <v>66968.144367724002</v>
      </c>
      <c r="AQ133">
        <v>0</v>
      </c>
      <c r="AR133">
        <v>0</v>
      </c>
      <c r="AS133">
        <v>1.92725358950981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0.65230121491101201</v>
      </c>
      <c r="BC133">
        <v>9.8735781713866295</v>
      </c>
      <c r="BD133">
        <v>37436.029068604497</v>
      </c>
      <c r="BE133">
        <v>27764.7784894582</v>
      </c>
      <c r="BF133">
        <v>27863.602333459301</v>
      </c>
      <c r="BG133">
        <v>79218.686413823001</v>
      </c>
      <c r="BH133">
        <v>1.2666299743153899</v>
      </c>
      <c r="BI133">
        <v>0.12019080022674999</v>
      </c>
      <c r="BJ133">
        <v>0</v>
      </c>
      <c r="BK133">
        <v>12.394159610547501</v>
      </c>
      <c r="BL133">
        <v>11.379103282618299</v>
      </c>
      <c r="BM133">
        <v>13.533026455287599</v>
      </c>
      <c r="BN133">
        <v>5.7673704926781904</v>
      </c>
      <c r="BO133">
        <v>10.7273818253618</v>
      </c>
      <c r="BP133">
        <v>8.6602615425518508</v>
      </c>
      <c r="BQ133">
        <v>11.212909634023401</v>
      </c>
      <c r="BR133">
        <v>6.2677207377333204</v>
      </c>
      <c r="BS133">
        <v>9.1939462631152598</v>
      </c>
      <c r="BT133">
        <v>7.8262610087915103</v>
      </c>
      <c r="BU133">
        <v>11.709548059000401</v>
      </c>
      <c r="BV133">
        <v>6.6346442510067396</v>
      </c>
      <c r="BW133">
        <v>11.2607507167299</v>
      </c>
      <c r="BX133">
        <v>7.3592207099362099</v>
      </c>
      <c r="BY133">
        <v>10.568020932964799</v>
      </c>
      <c r="BZ133">
        <v>6.3677907868608496</v>
      </c>
      <c r="CA133">
        <v>5.6005870776598297</v>
      </c>
      <c r="CB133">
        <v>5.5005170285323102</v>
      </c>
      <c r="CC133">
        <v>5.1669501984955497</v>
      </c>
      <c r="CD133">
        <v>6.0342239568240998</v>
      </c>
    </row>
    <row r="134" spans="1:82" hidden="1" x14ac:dyDescent="0.2">
      <c r="A134">
        <v>1617076114.9000001</v>
      </c>
      <c r="B134">
        <v>7646.3764250949998</v>
      </c>
      <c r="C134">
        <v>9428.3426741393105</v>
      </c>
      <c r="D134">
        <v>65065.029983618297</v>
      </c>
      <c r="E134">
        <v>0</v>
      </c>
      <c r="F134">
        <v>0</v>
      </c>
      <c r="G134">
        <v>0</v>
      </c>
      <c r="H134">
        <v>7646.3764250949998</v>
      </c>
      <c r="I134">
        <v>9428.3426741393105</v>
      </c>
      <c r="J134">
        <v>65065.029983618297</v>
      </c>
      <c r="K134">
        <v>100558.92458053899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24.069007672848201</v>
      </c>
      <c r="W134">
        <v>30.9004856375178</v>
      </c>
      <c r="X134">
        <v>34.181880893801598</v>
      </c>
      <c r="Y134">
        <v>67.025930412249096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0.65230121491101201</v>
      </c>
      <c r="AL134">
        <v>9.8735781713866295</v>
      </c>
      <c r="AM134">
        <v>21950.796719781301</v>
      </c>
      <c r="AN134">
        <v>15453.579530290899</v>
      </c>
      <c r="AO134">
        <v>30002.883467870401</v>
      </c>
      <c r="AP134">
        <v>66968.144367724002</v>
      </c>
      <c r="AQ134">
        <v>0</v>
      </c>
      <c r="AR134">
        <v>0</v>
      </c>
      <c r="AS134">
        <v>1.92725358950981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0.65230121491101201</v>
      </c>
      <c r="BC134">
        <v>9.8735781713866295</v>
      </c>
      <c r="BD134">
        <v>37436.029068604497</v>
      </c>
      <c r="BE134">
        <v>27764.7784894582</v>
      </c>
      <c r="BF134">
        <v>27863.602333459301</v>
      </c>
      <c r="BG134">
        <v>79218.686413823001</v>
      </c>
      <c r="BH134">
        <v>1.2666299743153899</v>
      </c>
      <c r="BI134">
        <v>0.12019080022674999</v>
      </c>
      <c r="BJ134">
        <v>0</v>
      </c>
      <c r="BK134">
        <v>12.394159610547501</v>
      </c>
      <c r="BL134">
        <v>11.379103282618299</v>
      </c>
      <c r="BM134">
        <v>13.533026455287599</v>
      </c>
      <c r="BN134">
        <v>5.7673704926781904</v>
      </c>
      <c r="BO134">
        <v>10.7273818253618</v>
      </c>
      <c r="BP134">
        <v>8.6602615425518508</v>
      </c>
      <c r="BQ134">
        <v>11.212909634023401</v>
      </c>
      <c r="BR134">
        <v>6.2677207377333204</v>
      </c>
      <c r="BS134">
        <v>9.1939462631152598</v>
      </c>
      <c r="BT134">
        <v>7.8262610087915103</v>
      </c>
      <c r="BU134">
        <v>11.709548059000401</v>
      </c>
      <c r="BV134">
        <v>6.6346442510067396</v>
      </c>
      <c r="BW134">
        <v>11.2607507167299</v>
      </c>
      <c r="BX134">
        <v>7.3592207099362099</v>
      </c>
      <c r="BY134">
        <v>10.568020932964799</v>
      </c>
      <c r="BZ134">
        <v>6.3677907868608496</v>
      </c>
      <c r="CA134">
        <v>5.6005870776598297</v>
      </c>
      <c r="CB134">
        <v>5.5005170285323102</v>
      </c>
      <c r="CC134">
        <v>5.1669501984955497</v>
      </c>
      <c r="CD134">
        <v>6.0342239568240998</v>
      </c>
    </row>
    <row r="135" spans="1:82" hidden="1" x14ac:dyDescent="0.2">
      <c r="A135">
        <v>1617076119.9000001</v>
      </c>
      <c r="B135">
        <v>7646.3764250949998</v>
      </c>
      <c r="C135">
        <v>9428.3426741393105</v>
      </c>
      <c r="D135">
        <v>65065.029983618297</v>
      </c>
      <c r="E135">
        <v>0</v>
      </c>
      <c r="F135">
        <v>0</v>
      </c>
      <c r="G135">
        <v>0</v>
      </c>
      <c r="H135">
        <v>7646.3764250949998</v>
      </c>
      <c r="I135">
        <v>9428.3426741393105</v>
      </c>
      <c r="J135">
        <v>65065.029983618297</v>
      </c>
      <c r="K135">
        <v>100558.92458053899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24.069007672848201</v>
      </c>
      <c r="W135">
        <v>30.9004856375178</v>
      </c>
      <c r="X135">
        <v>34.181880893801598</v>
      </c>
      <c r="Y135">
        <v>67.025930412249096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0.65230121491101201</v>
      </c>
      <c r="AL135">
        <v>9.8735781713866295</v>
      </c>
      <c r="AM135">
        <v>21950.796719781301</v>
      </c>
      <c r="AN135">
        <v>15453.579530290899</v>
      </c>
      <c r="AO135">
        <v>30002.883467870401</v>
      </c>
      <c r="AP135">
        <v>66968.144367724002</v>
      </c>
      <c r="AQ135">
        <v>0</v>
      </c>
      <c r="AR135">
        <v>0</v>
      </c>
      <c r="AS135">
        <v>1.92725358950981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0.65230121491101201</v>
      </c>
      <c r="BC135">
        <v>9.8735781713866295</v>
      </c>
      <c r="BD135">
        <v>37436.029068604497</v>
      </c>
      <c r="BE135">
        <v>27764.7784894582</v>
      </c>
      <c r="BF135">
        <v>27863.602333459301</v>
      </c>
      <c r="BG135">
        <v>79218.686413823001</v>
      </c>
      <c r="BH135">
        <v>1.2666299743153899</v>
      </c>
      <c r="BI135">
        <v>0.12019080022674999</v>
      </c>
      <c r="BJ135">
        <v>0</v>
      </c>
      <c r="BK135">
        <v>12.394159610547501</v>
      </c>
      <c r="BL135">
        <v>11.379103282618299</v>
      </c>
      <c r="BM135">
        <v>13.533026455287599</v>
      </c>
      <c r="BN135">
        <v>5.7673704926781904</v>
      </c>
      <c r="BO135">
        <v>10.7273818253618</v>
      </c>
      <c r="BP135">
        <v>8.6602615425518508</v>
      </c>
      <c r="BQ135">
        <v>11.212909634023401</v>
      </c>
      <c r="BR135">
        <v>6.2677207377333204</v>
      </c>
      <c r="BS135">
        <v>9.1939462631152598</v>
      </c>
      <c r="BT135">
        <v>7.8262610087915103</v>
      </c>
      <c r="BU135">
        <v>11.709548059000401</v>
      </c>
      <c r="BV135">
        <v>6.6346442510067396</v>
      </c>
      <c r="BW135">
        <v>11.2607507167299</v>
      </c>
      <c r="BX135">
        <v>7.3592207099362099</v>
      </c>
      <c r="BY135">
        <v>10.568020932964799</v>
      </c>
      <c r="BZ135">
        <v>6.3677907868608496</v>
      </c>
      <c r="CA135">
        <v>5.6005870776598297</v>
      </c>
      <c r="CB135">
        <v>5.5005170285323102</v>
      </c>
      <c r="CC135">
        <v>5.1669501984955497</v>
      </c>
      <c r="CD135">
        <v>6.0342239568240998</v>
      </c>
    </row>
    <row r="136" spans="1:82" hidden="1" x14ac:dyDescent="0.2">
      <c r="A136">
        <v>1617076124.9000001</v>
      </c>
      <c r="B136">
        <v>7646.3764250949998</v>
      </c>
      <c r="C136">
        <v>9428.3426741393105</v>
      </c>
      <c r="D136">
        <v>65065.029983618297</v>
      </c>
      <c r="E136">
        <v>0</v>
      </c>
      <c r="F136">
        <v>0</v>
      </c>
      <c r="G136">
        <v>0</v>
      </c>
      <c r="H136">
        <v>7646.3764250949998</v>
      </c>
      <c r="I136">
        <v>9428.3426741393105</v>
      </c>
      <c r="J136">
        <v>65065.029983618297</v>
      </c>
      <c r="K136">
        <v>100558.92458053899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24.069007672848201</v>
      </c>
      <c r="W136">
        <v>30.9004856375178</v>
      </c>
      <c r="X136">
        <v>34.181880893801598</v>
      </c>
      <c r="Y136">
        <v>67.025930412249096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0.65230121491101201</v>
      </c>
      <c r="AL136">
        <v>9.8735781713866295</v>
      </c>
      <c r="AM136">
        <v>21950.796719781301</v>
      </c>
      <c r="AN136">
        <v>15453.579530290899</v>
      </c>
      <c r="AO136">
        <v>30002.883467870401</v>
      </c>
      <c r="AP136">
        <v>66968.144367724002</v>
      </c>
      <c r="AQ136">
        <v>0</v>
      </c>
      <c r="AR136">
        <v>0</v>
      </c>
      <c r="AS136">
        <v>1.92725358950981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0.65230121491101201</v>
      </c>
      <c r="BC136">
        <v>9.8735781713866295</v>
      </c>
      <c r="BD136">
        <v>37436.029068604497</v>
      </c>
      <c r="BE136">
        <v>27764.7784894582</v>
      </c>
      <c r="BF136">
        <v>27863.602333459301</v>
      </c>
      <c r="BG136">
        <v>79218.686413823001</v>
      </c>
      <c r="BH136">
        <v>1.2666299743153899</v>
      </c>
      <c r="BI136">
        <v>0.12019080022674999</v>
      </c>
      <c r="BJ136">
        <v>0</v>
      </c>
      <c r="BK136">
        <v>12.394159610547501</v>
      </c>
      <c r="BL136">
        <v>11.379103282618299</v>
      </c>
      <c r="BM136">
        <v>13.533026455287599</v>
      </c>
      <c r="BN136">
        <v>5.7673704926781904</v>
      </c>
      <c r="BO136">
        <v>10.7273818253618</v>
      </c>
      <c r="BP136">
        <v>8.6602615425518508</v>
      </c>
      <c r="BQ136">
        <v>11.212909634023401</v>
      </c>
      <c r="BR136">
        <v>6.2677207377333204</v>
      </c>
      <c r="BS136">
        <v>9.1939462631152598</v>
      </c>
      <c r="BT136">
        <v>7.8262610087915103</v>
      </c>
      <c r="BU136">
        <v>11.709548059000401</v>
      </c>
      <c r="BV136">
        <v>6.6346442510067396</v>
      </c>
      <c r="BW136">
        <v>11.2607507167299</v>
      </c>
      <c r="BX136">
        <v>7.3592207099362099</v>
      </c>
      <c r="BY136">
        <v>10.568020932964799</v>
      </c>
      <c r="BZ136">
        <v>6.3677907868608496</v>
      </c>
      <c r="CA136">
        <v>5.6005870776598297</v>
      </c>
      <c r="CB136">
        <v>5.5005170285323102</v>
      </c>
      <c r="CC136">
        <v>5.1669501984955497</v>
      </c>
      <c r="CD136">
        <v>6.0342239568240998</v>
      </c>
    </row>
    <row r="137" spans="1:82" hidden="1" x14ac:dyDescent="0.2">
      <c r="A137">
        <v>1617076129.9000001</v>
      </c>
      <c r="B137">
        <v>7646.3764250949998</v>
      </c>
      <c r="C137">
        <v>9428.3426741393105</v>
      </c>
      <c r="D137">
        <v>65065.029983618297</v>
      </c>
      <c r="E137">
        <v>0</v>
      </c>
      <c r="F137">
        <v>0</v>
      </c>
      <c r="G137">
        <v>0</v>
      </c>
      <c r="H137">
        <v>7646.3764250949998</v>
      </c>
      <c r="I137">
        <v>9428.3426741393105</v>
      </c>
      <c r="J137">
        <v>65065.029983618297</v>
      </c>
      <c r="K137">
        <v>100558.92458053899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24.069007672848201</v>
      </c>
      <c r="W137">
        <v>30.9004856375178</v>
      </c>
      <c r="X137">
        <v>34.181880893801598</v>
      </c>
      <c r="Y137">
        <v>67.025930412249096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0.65230121491101201</v>
      </c>
      <c r="AL137">
        <v>9.8735781713866295</v>
      </c>
      <c r="AM137">
        <v>21950.796719781301</v>
      </c>
      <c r="AN137">
        <v>15453.579530290899</v>
      </c>
      <c r="AO137">
        <v>30002.883467870401</v>
      </c>
      <c r="AP137">
        <v>66968.144367724002</v>
      </c>
      <c r="AQ137">
        <v>0</v>
      </c>
      <c r="AR137">
        <v>0</v>
      </c>
      <c r="AS137">
        <v>1.92725358950981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0.65230121491101201</v>
      </c>
      <c r="BC137">
        <v>9.8735781713866295</v>
      </c>
      <c r="BD137">
        <v>37436.029068604497</v>
      </c>
      <c r="BE137">
        <v>27764.7784894582</v>
      </c>
      <c r="BF137">
        <v>27863.602333459301</v>
      </c>
      <c r="BG137">
        <v>79218.686413823001</v>
      </c>
      <c r="BH137">
        <v>1.2666299743153899</v>
      </c>
      <c r="BI137">
        <v>0.12019080022674999</v>
      </c>
      <c r="BJ137">
        <v>0</v>
      </c>
      <c r="BK137">
        <v>12.394159610547501</v>
      </c>
      <c r="BL137">
        <v>11.379103282618299</v>
      </c>
      <c r="BM137">
        <v>13.533026455287599</v>
      </c>
      <c r="BN137">
        <v>5.7673704926781904</v>
      </c>
      <c r="BO137">
        <v>10.7273818253618</v>
      </c>
      <c r="BP137">
        <v>8.6602615425518508</v>
      </c>
      <c r="BQ137">
        <v>11.212909634023401</v>
      </c>
      <c r="BR137">
        <v>6.2677207377333204</v>
      </c>
      <c r="BS137">
        <v>9.1939462631152598</v>
      </c>
      <c r="BT137">
        <v>7.8262610087915103</v>
      </c>
      <c r="BU137">
        <v>11.709548059000401</v>
      </c>
      <c r="BV137">
        <v>6.6346442510067396</v>
      </c>
      <c r="BW137">
        <v>11.2607507167299</v>
      </c>
      <c r="BX137">
        <v>7.3592207099362099</v>
      </c>
      <c r="BY137">
        <v>10.568020932964799</v>
      </c>
      <c r="BZ137">
        <v>6.3677907868608496</v>
      </c>
      <c r="CA137">
        <v>5.6005870776598297</v>
      </c>
      <c r="CB137">
        <v>5.5005170285323102</v>
      </c>
      <c r="CC137">
        <v>5.1669501984955497</v>
      </c>
      <c r="CD137">
        <v>6.0342239568240998</v>
      </c>
    </row>
    <row r="138" spans="1:82" hidden="1" x14ac:dyDescent="0.2">
      <c r="A138">
        <v>1617076134.9000001</v>
      </c>
      <c r="B138">
        <v>7646.3764250949998</v>
      </c>
      <c r="C138">
        <v>9428.3426741393105</v>
      </c>
      <c r="D138">
        <v>65065.029983618297</v>
      </c>
      <c r="E138">
        <v>0</v>
      </c>
      <c r="F138">
        <v>0</v>
      </c>
      <c r="G138">
        <v>0</v>
      </c>
      <c r="H138">
        <v>7646.3764250949998</v>
      </c>
      <c r="I138">
        <v>9428.3426741393105</v>
      </c>
      <c r="J138">
        <v>65065.029983618297</v>
      </c>
      <c r="K138">
        <v>100558.92458053899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24.069007672848201</v>
      </c>
      <c r="W138">
        <v>30.9004856375178</v>
      </c>
      <c r="X138">
        <v>34.181880893801598</v>
      </c>
      <c r="Y138">
        <v>67.025930412249096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0.65230121491101201</v>
      </c>
      <c r="AL138">
        <v>9.8735781713866295</v>
      </c>
      <c r="AM138">
        <v>21950.796719781301</v>
      </c>
      <c r="AN138">
        <v>15453.579530290899</v>
      </c>
      <c r="AO138">
        <v>30002.883467870401</v>
      </c>
      <c r="AP138">
        <v>66968.144367724002</v>
      </c>
      <c r="AQ138">
        <v>0</v>
      </c>
      <c r="AR138">
        <v>0</v>
      </c>
      <c r="AS138">
        <v>1.92725358950981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0.65230121491101201</v>
      </c>
      <c r="BC138">
        <v>9.8735781713866295</v>
      </c>
      <c r="BD138">
        <v>37436.029068604497</v>
      </c>
      <c r="BE138">
        <v>27764.7784894582</v>
      </c>
      <c r="BF138">
        <v>27863.602333459301</v>
      </c>
      <c r="BG138">
        <v>79218.686413823001</v>
      </c>
      <c r="BH138">
        <v>1.2666299743153899</v>
      </c>
      <c r="BI138">
        <v>0.12019080022674999</v>
      </c>
      <c r="BJ138">
        <v>0</v>
      </c>
      <c r="BK138">
        <v>12.394159610547501</v>
      </c>
      <c r="BL138">
        <v>11.379103282618299</v>
      </c>
      <c r="BM138">
        <v>13.533026455287599</v>
      </c>
      <c r="BN138">
        <v>5.7673704926781904</v>
      </c>
      <c r="BO138">
        <v>10.7273818253618</v>
      </c>
      <c r="BP138">
        <v>8.6602615425518508</v>
      </c>
      <c r="BQ138">
        <v>11.212909634023401</v>
      </c>
      <c r="BR138">
        <v>6.2677207377333204</v>
      </c>
      <c r="BS138">
        <v>9.1939462631152598</v>
      </c>
      <c r="BT138">
        <v>7.8262610087915103</v>
      </c>
      <c r="BU138">
        <v>11.709548059000401</v>
      </c>
      <c r="BV138">
        <v>6.6346442510067396</v>
      </c>
      <c r="BW138">
        <v>11.2607507167299</v>
      </c>
      <c r="BX138">
        <v>7.3592207099362099</v>
      </c>
      <c r="BY138">
        <v>10.568020932964799</v>
      </c>
      <c r="BZ138">
        <v>6.3677907868608496</v>
      </c>
      <c r="CA138">
        <v>5.6005870776598297</v>
      </c>
      <c r="CB138">
        <v>5.5005170285323102</v>
      </c>
      <c r="CC138">
        <v>5.1669501984955497</v>
      </c>
      <c r="CD138">
        <v>6.0342239568240998</v>
      </c>
    </row>
    <row r="139" spans="1:82" hidden="1" x14ac:dyDescent="0.2">
      <c r="A139">
        <v>1617076139.9000001</v>
      </c>
      <c r="B139">
        <v>50575.6127316657</v>
      </c>
      <c r="C139">
        <v>9428.3426741393105</v>
      </c>
      <c r="D139">
        <v>65065.029983618297</v>
      </c>
      <c r="E139">
        <v>0</v>
      </c>
      <c r="F139">
        <v>0</v>
      </c>
      <c r="G139">
        <v>0</v>
      </c>
      <c r="H139">
        <v>50575.6127316657</v>
      </c>
      <c r="I139">
        <v>9428.3426741393105</v>
      </c>
      <c r="J139">
        <v>65065.029983618297</v>
      </c>
      <c r="K139">
        <v>14210.361276979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24.270242635075899</v>
      </c>
      <c r="W139">
        <v>30.9004856375178</v>
      </c>
      <c r="X139">
        <v>34.181880893801598</v>
      </c>
      <c r="Y139">
        <v>67.437637541254702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0.41936913538474702</v>
      </c>
      <c r="AJ139">
        <v>0</v>
      </c>
      <c r="AK139">
        <v>0.65230121491101201</v>
      </c>
      <c r="AL139">
        <v>0</v>
      </c>
      <c r="AM139">
        <v>27020.2202641072</v>
      </c>
      <c r="AN139">
        <v>15453.579530290899</v>
      </c>
      <c r="AO139">
        <v>30002.883467870401</v>
      </c>
      <c r="AP139">
        <v>44443.740200820597</v>
      </c>
      <c r="AQ139">
        <v>1.2390451727276599</v>
      </c>
      <c r="AR139">
        <v>0</v>
      </c>
      <c r="AS139">
        <v>1.92725358950981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0.41936913538474702</v>
      </c>
      <c r="BA139">
        <v>0</v>
      </c>
      <c r="BB139">
        <v>0.65230121491101201</v>
      </c>
      <c r="BC139">
        <v>0</v>
      </c>
      <c r="BD139">
        <v>28313.9263911856</v>
      </c>
      <c r="BE139">
        <v>27764.7784894582</v>
      </c>
      <c r="BF139">
        <v>27863.602333459301</v>
      </c>
      <c r="BG139">
        <v>140486.206091336</v>
      </c>
      <c r="BH139">
        <v>0.98711345364798497</v>
      </c>
      <c r="BI139">
        <v>0.31794709277125</v>
      </c>
      <c r="BJ139">
        <v>0</v>
      </c>
      <c r="BK139">
        <v>11.846701518792299</v>
      </c>
      <c r="BL139">
        <v>11.379103282618299</v>
      </c>
      <c r="BM139">
        <v>13.533026455287599</v>
      </c>
      <c r="BN139">
        <v>4.9938286019902698</v>
      </c>
      <c r="BO139">
        <v>9.5878268577193602</v>
      </c>
      <c r="BP139">
        <v>8.6602615425518508</v>
      </c>
      <c r="BQ139">
        <v>11.212909634023401</v>
      </c>
      <c r="BR139">
        <v>5.0939053273788399</v>
      </c>
      <c r="BS139">
        <v>9.8499325673570297</v>
      </c>
      <c r="BT139">
        <v>7.8262610087915103</v>
      </c>
      <c r="BU139">
        <v>11.709548059000401</v>
      </c>
      <c r="BV139">
        <v>6.0613136739020304</v>
      </c>
      <c r="BW139">
        <v>10.197818327383199</v>
      </c>
      <c r="BX139">
        <v>7.3592207099362099</v>
      </c>
      <c r="BY139">
        <v>10.568020932964799</v>
      </c>
      <c r="BZ139">
        <v>5.56093004637665</v>
      </c>
      <c r="CA139">
        <v>5.0605464188512697</v>
      </c>
      <c r="CB139">
        <v>5.1939820529615996</v>
      </c>
      <c r="CC139">
        <v>5.1939820529615996</v>
      </c>
      <c r="CD139">
        <v>4.4934449744648903</v>
      </c>
    </row>
    <row r="140" spans="1:82" hidden="1" x14ac:dyDescent="0.2">
      <c r="A140">
        <v>1617076144.9000001</v>
      </c>
      <c r="B140">
        <v>50575.6127316657</v>
      </c>
      <c r="C140">
        <v>9428.3426741393105</v>
      </c>
      <c r="D140">
        <v>65065.029983618297</v>
      </c>
      <c r="E140">
        <v>0</v>
      </c>
      <c r="F140">
        <v>0</v>
      </c>
      <c r="G140">
        <v>0</v>
      </c>
      <c r="H140">
        <v>50575.6127316657</v>
      </c>
      <c r="I140">
        <v>9428.3426741393105</v>
      </c>
      <c r="J140">
        <v>65065.029983618297</v>
      </c>
      <c r="K140">
        <v>14210.361276979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24.270242635075899</v>
      </c>
      <c r="W140">
        <v>30.9004856375178</v>
      </c>
      <c r="X140">
        <v>34.181880893801598</v>
      </c>
      <c r="Y140">
        <v>67.437637541254702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0.41936913538474702</v>
      </c>
      <c r="AJ140">
        <v>0</v>
      </c>
      <c r="AK140">
        <v>0.65230121491101201</v>
      </c>
      <c r="AL140">
        <v>0</v>
      </c>
      <c r="AM140">
        <v>27020.2202641072</v>
      </c>
      <c r="AN140">
        <v>15453.579530290899</v>
      </c>
      <c r="AO140">
        <v>30002.883467870401</v>
      </c>
      <c r="AP140">
        <v>44443.740200820597</v>
      </c>
      <c r="AQ140">
        <v>1.2390451727276599</v>
      </c>
      <c r="AR140">
        <v>0</v>
      </c>
      <c r="AS140">
        <v>1.92725358950981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0.41936913538474702</v>
      </c>
      <c r="BA140">
        <v>0</v>
      </c>
      <c r="BB140">
        <v>0.65230121491101201</v>
      </c>
      <c r="BC140">
        <v>0</v>
      </c>
      <c r="BD140">
        <v>28313.9263911856</v>
      </c>
      <c r="BE140">
        <v>27764.7784894582</v>
      </c>
      <c r="BF140">
        <v>27863.602333459301</v>
      </c>
      <c r="BG140">
        <v>140486.206091336</v>
      </c>
      <c r="BH140">
        <v>0.98711345364798497</v>
      </c>
      <c r="BI140">
        <v>0.31794709277125</v>
      </c>
      <c r="BJ140">
        <v>0</v>
      </c>
      <c r="BK140">
        <v>11.846701518792299</v>
      </c>
      <c r="BL140">
        <v>11.379103282618299</v>
      </c>
      <c r="BM140">
        <v>13.533026455287599</v>
      </c>
      <c r="BN140">
        <v>4.9938286019902698</v>
      </c>
      <c r="BO140">
        <v>9.5878268577193602</v>
      </c>
      <c r="BP140">
        <v>8.6602615425518508</v>
      </c>
      <c r="BQ140">
        <v>11.212909634023401</v>
      </c>
      <c r="BR140">
        <v>5.0939053273788399</v>
      </c>
      <c r="BS140">
        <v>9.8499325673570297</v>
      </c>
      <c r="BT140">
        <v>7.8262610087915103</v>
      </c>
      <c r="BU140">
        <v>11.709548059000401</v>
      </c>
      <c r="BV140">
        <v>6.0613136739020304</v>
      </c>
      <c r="BW140">
        <v>10.197818327383199</v>
      </c>
      <c r="BX140">
        <v>7.3592207099362099</v>
      </c>
      <c r="BY140">
        <v>10.568020932964799</v>
      </c>
      <c r="BZ140">
        <v>5.56093004637665</v>
      </c>
      <c r="CA140">
        <v>5.0605464188512697</v>
      </c>
      <c r="CB140">
        <v>5.1939820529615996</v>
      </c>
      <c r="CC140">
        <v>5.1939820529615996</v>
      </c>
      <c r="CD140">
        <v>4.4934449744648903</v>
      </c>
    </row>
    <row r="141" spans="1:82" hidden="1" x14ac:dyDescent="0.2">
      <c r="A141">
        <v>1617076149.9000001</v>
      </c>
      <c r="B141">
        <v>50575.6127316657</v>
      </c>
      <c r="C141">
        <v>9428.3426741393105</v>
      </c>
      <c r="D141">
        <v>16617.519884695401</v>
      </c>
      <c r="E141">
        <v>0</v>
      </c>
      <c r="F141">
        <v>0</v>
      </c>
      <c r="G141">
        <v>0</v>
      </c>
      <c r="H141">
        <v>50575.6127316657</v>
      </c>
      <c r="I141">
        <v>9428.3426741393105</v>
      </c>
      <c r="J141">
        <v>16617.519884695401</v>
      </c>
      <c r="K141">
        <v>14210.361276979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24.270242635075899</v>
      </c>
      <c r="W141">
        <v>30.9004856375178</v>
      </c>
      <c r="X141">
        <v>33.228157791885003</v>
      </c>
      <c r="Y141">
        <v>67.437637541254702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0.41936913538474702</v>
      </c>
      <c r="AJ141">
        <v>0</v>
      </c>
      <c r="AK141">
        <v>0</v>
      </c>
      <c r="AL141">
        <v>0</v>
      </c>
      <c r="AM141">
        <v>27020.2202641072</v>
      </c>
      <c r="AN141">
        <v>15453.579530290899</v>
      </c>
      <c r="AO141">
        <v>18805.170020818801</v>
      </c>
      <c r="AP141">
        <v>44443.740200820597</v>
      </c>
      <c r="AQ141">
        <v>1.2390451727276599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0.41936913538474702</v>
      </c>
      <c r="BA141">
        <v>0</v>
      </c>
      <c r="BB141">
        <v>0</v>
      </c>
      <c r="BC141">
        <v>0</v>
      </c>
      <c r="BD141">
        <v>28313.9263911856</v>
      </c>
      <c r="BE141">
        <v>27764.7784894582</v>
      </c>
      <c r="BF141">
        <v>26974.817167565201</v>
      </c>
      <c r="BG141">
        <v>140486.206091336</v>
      </c>
      <c r="BH141">
        <v>0.98711345364798497</v>
      </c>
      <c r="BI141">
        <v>0.31794709277125</v>
      </c>
      <c r="BJ141">
        <v>0</v>
      </c>
      <c r="BK141">
        <v>11.846701518792299</v>
      </c>
      <c r="BL141">
        <v>11.379103282618299</v>
      </c>
      <c r="BM141">
        <v>11.7466502962624</v>
      </c>
      <c r="BN141">
        <v>4.9938286019902698</v>
      </c>
      <c r="BO141">
        <v>9.5878268577193602</v>
      </c>
      <c r="BP141">
        <v>8.6602615425518508</v>
      </c>
      <c r="BQ141">
        <v>9.2910905888378004</v>
      </c>
      <c r="BR141">
        <v>5.0939053273788399</v>
      </c>
      <c r="BS141">
        <v>9.8499325673570297</v>
      </c>
      <c r="BT141">
        <v>7.8262610087915103</v>
      </c>
      <c r="BU141">
        <v>8.9040730262756806</v>
      </c>
      <c r="BV141">
        <v>6.0613136739020304</v>
      </c>
      <c r="BW141">
        <v>10.197818327383199</v>
      </c>
      <c r="BX141">
        <v>7.3592207099362099</v>
      </c>
      <c r="BY141">
        <v>8.4236374312772195</v>
      </c>
      <c r="BZ141">
        <v>5.56093004637665</v>
      </c>
      <c r="CA141">
        <v>5.0605464188512697</v>
      </c>
      <c r="CB141">
        <v>5.1939820529615996</v>
      </c>
      <c r="CC141">
        <v>5.1939820529615996</v>
      </c>
      <c r="CD141">
        <v>4.4934449744648903</v>
      </c>
    </row>
    <row r="142" spans="1:82" hidden="1" x14ac:dyDescent="0.2">
      <c r="A142">
        <v>1617076154.9000001</v>
      </c>
      <c r="B142">
        <v>15315.2166655538</v>
      </c>
      <c r="C142">
        <v>9428.3426741393105</v>
      </c>
      <c r="D142">
        <v>16617.519884695401</v>
      </c>
      <c r="E142">
        <v>0</v>
      </c>
      <c r="F142">
        <v>0</v>
      </c>
      <c r="G142">
        <v>0</v>
      </c>
      <c r="H142">
        <v>15315.2166655538</v>
      </c>
      <c r="I142">
        <v>9428.3426741393105</v>
      </c>
      <c r="J142">
        <v>16617.519884695401</v>
      </c>
      <c r="K142">
        <v>14210.361276979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24.128194426444601</v>
      </c>
      <c r="W142">
        <v>30.9004856375178</v>
      </c>
      <c r="X142">
        <v>33.228157791885003</v>
      </c>
      <c r="Y142">
        <v>67.437637541254702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18789.543967416699</v>
      </c>
      <c r="AN142">
        <v>15453.579530290899</v>
      </c>
      <c r="AO142">
        <v>18805.170020818801</v>
      </c>
      <c r="AP142">
        <v>44443.740200820597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31271.349402417</v>
      </c>
      <c r="BE142">
        <v>27764.7784894582</v>
      </c>
      <c r="BF142">
        <v>26974.817167565201</v>
      </c>
      <c r="BG142">
        <v>140486.206091336</v>
      </c>
      <c r="BH142">
        <v>0.98711345364798497</v>
      </c>
      <c r="BI142">
        <v>0.31794709277125</v>
      </c>
      <c r="BJ142">
        <v>0</v>
      </c>
      <c r="BK142">
        <v>10.3291713961873</v>
      </c>
      <c r="BL142">
        <v>11.379103282618299</v>
      </c>
      <c r="BM142">
        <v>11.7466502962624</v>
      </c>
      <c r="BN142">
        <v>4.9938286019902698</v>
      </c>
      <c r="BO142">
        <v>7.5248714697421502</v>
      </c>
      <c r="BP142">
        <v>8.6602615425518508</v>
      </c>
      <c r="BQ142">
        <v>9.2910905888378004</v>
      </c>
      <c r="BR142">
        <v>5.0939053273788399</v>
      </c>
      <c r="BS142">
        <v>9.7282499831833693</v>
      </c>
      <c r="BT142">
        <v>7.8262610087915103</v>
      </c>
      <c r="BU142">
        <v>8.9040730262756806</v>
      </c>
      <c r="BV142">
        <v>6.0613136739020304</v>
      </c>
      <c r="BW142">
        <v>8.2593309742225607</v>
      </c>
      <c r="BX142">
        <v>7.3592207099362099</v>
      </c>
      <c r="BY142">
        <v>8.4236374312772195</v>
      </c>
      <c r="BZ142">
        <v>5.56093004637665</v>
      </c>
      <c r="CA142">
        <v>5.0605464188512697</v>
      </c>
      <c r="CB142">
        <v>5.1939820529615996</v>
      </c>
      <c r="CC142">
        <v>5.1939820529615996</v>
      </c>
      <c r="CD142">
        <v>4.4934449744648903</v>
      </c>
    </row>
    <row r="143" spans="1:82" hidden="1" x14ac:dyDescent="0.2">
      <c r="A143">
        <v>1617076159.9000001</v>
      </c>
      <c r="B143">
        <v>15315.2166655538</v>
      </c>
      <c r="C143">
        <v>9428.3426741393105</v>
      </c>
      <c r="D143">
        <v>16617.519884695401</v>
      </c>
      <c r="E143">
        <v>0</v>
      </c>
      <c r="F143">
        <v>0</v>
      </c>
      <c r="G143">
        <v>0</v>
      </c>
      <c r="H143">
        <v>15315.2166655538</v>
      </c>
      <c r="I143">
        <v>9428.3426741393105</v>
      </c>
      <c r="J143">
        <v>16617.519884695401</v>
      </c>
      <c r="K143">
        <v>14210.361276979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24.128194426444601</v>
      </c>
      <c r="W143">
        <v>30.9004856375178</v>
      </c>
      <c r="X143">
        <v>33.228157791885003</v>
      </c>
      <c r="Y143">
        <v>67.437637541254702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18789.543967416699</v>
      </c>
      <c r="AN143">
        <v>15453.579530290899</v>
      </c>
      <c r="AO143">
        <v>18805.170020818801</v>
      </c>
      <c r="AP143">
        <v>44443.740200820597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31271.349402417</v>
      </c>
      <c r="BE143">
        <v>27764.7784894582</v>
      </c>
      <c r="BF143">
        <v>26974.817167565201</v>
      </c>
      <c r="BG143">
        <v>140486.206091336</v>
      </c>
      <c r="BH143">
        <v>0.98711345364798497</v>
      </c>
      <c r="BI143">
        <v>0.31794709277125</v>
      </c>
      <c r="BJ143">
        <v>0</v>
      </c>
      <c r="BK143">
        <v>10.3291713961873</v>
      </c>
      <c r="BL143">
        <v>11.379103282618299</v>
      </c>
      <c r="BM143">
        <v>11.7466502962624</v>
      </c>
      <c r="BN143">
        <v>4.9938286019902698</v>
      </c>
      <c r="BO143">
        <v>7.5248714697421502</v>
      </c>
      <c r="BP143">
        <v>8.6602615425518508</v>
      </c>
      <c r="BQ143">
        <v>9.2910905888378004</v>
      </c>
      <c r="BR143">
        <v>5.0939053273788399</v>
      </c>
      <c r="BS143">
        <v>9.7282499831833693</v>
      </c>
      <c r="BT143">
        <v>7.8262610087915103</v>
      </c>
      <c r="BU143">
        <v>8.9040730262756806</v>
      </c>
      <c r="BV143">
        <v>6.0613136739020304</v>
      </c>
      <c r="BW143">
        <v>8.2593309742225607</v>
      </c>
      <c r="BX143">
        <v>7.3592207099362099</v>
      </c>
      <c r="BY143">
        <v>8.4236374312772195</v>
      </c>
      <c r="BZ143">
        <v>5.56093004637665</v>
      </c>
      <c r="CA143">
        <v>5.0605464188512697</v>
      </c>
      <c r="CB143">
        <v>5.1939820529615996</v>
      </c>
      <c r="CC143">
        <v>5.1939820529615996</v>
      </c>
      <c r="CD143">
        <v>4.4934449744648903</v>
      </c>
    </row>
    <row r="144" spans="1:82" hidden="1" x14ac:dyDescent="0.2">
      <c r="A144">
        <v>1617076164.9000001</v>
      </c>
      <c r="B144">
        <v>15315.2166655538</v>
      </c>
      <c r="C144">
        <v>9428.3426741393105</v>
      </c>
      <c r="D144">
        <v>16617.519884695401</v>
      </c>
      <c r="E144">
        <v>0</v>
      </c>
      <c r="F144">
        <v>0</v>
      </c>
      <c r="G144">
        <v>0</v>
      </c>
      <c r="H144">
        <v>15315.2166655538</v>
      </c>
      <c r="I144">
        <v>9428.3426741393105</v>
      </c>
      <c r="J144">
        <v>16617.519884695401</v>
      </c>
      <c r="K144">
        <v>14210.361276979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24.128194426444601</v>
      </c>
      <c r="W144">
        <v>30.9004856375178</v>
      </c>
      <c r="X144">
        <v>33.228157791885003</v>
      </c>
      <c r="Y144">
        <v>67.437637541254702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18789.543967416699</v>
      </c>
      <c r="AN144">
        <v>15453.579530290899</v>
      </c>
      <c r="AO144">
        <v>18805.170020818801</v>
      </c>
      <c r="AP144">
        <v>44443.740200820597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31271.349402417</v>
      </c>
      <c r="BE144">
        <v>27764.7784894582</v>
      </c>
      <c r="BF144">
        <v>26974.817167565201</v>
      </c>
      <c r="BG144">
        <v>140486.206091336</v>
      </c>
      <c r="BH144">
        <v>0.98711345364798497</v>
      </c>
      <c r="BI144">
        <v>0.31794709277125</v>
      </c>
      <c r="BJ144">
        <v>0</v>
      </c>
      <c r="BK144">
        <v>10.3291713961873</v>
      </c>
      <c r="BL144">
        <v>11.379103282618299</v>
      </c>
      <c r="BM144">
        <v>11.7466502962624</v>
      </c>
      <c r="BN144">
        <v>4.9938286019902698</v>
      </c>
      <c r="BO144">
        <v>7.5248714697421502</v>
      </c>
      <c r="BP144">
        <v>8.6602615425518508</v>
      </c>
      <c r="BQ144">
        <v>9.2910905888378004</v>
      </c>
      <c r="BR144">
        <v>5.0939053273788399</v>
      </c>
      <c r="BS144">
        <v>9.7282499831833693</v>
      </c>
      <c r="BT144">
        <v>7.8262610087915103</v>
      </c>
      <c r="BU144">
        <v>8.9040730262756806</v>
      </c>
      <c r="BV144">
        <v>6.0613136739020304</v>
      </c>
      <c r="BW144">
        <v>8.2593309742225607</v>
      </c>
      <c r="BX144">
        <v>7.3592207099362099</v>
      </c>
      <c r="BY144">
        <v>8.4236374312772195</v>
      </c>
      <c r="BZ144">
        <v>5.56093004637665</v>
      </c>
      <c r="CA144">
        <v>5.0605464188512697</v>
      </c>
      <c r="CB144">
        <v>5.1939820529615996</v>
      </c>
      <c r="CC144">
        <v>5.1939820529615996</v>
      </c>
      <c r="CD144">
        <v>4.4934449744648903</v>
      </c>
    </row>
    <row r="145" spans="1:82" hidden="1" x14ac:dyDescent="0.2">
      <c r="A145">
        <v>1617076169.9000001</v>
      </c>
      <c r="B145">
        <v>12285.542891421699</v>
      </c>
      <c r="C145">
        <v>9428.3426741393105</v>
      </c>
      <c r="D145">
        <v>16617.519884695401</v>
      </c>
      <c r="E145">
        <v>0</v>
      </c>
      <c r="F145">
        <v>0</v>
      </c>
      <c r="G145">
        <v>0</v>
      </c>
      <c r="H145">
        <v>12285.542891421699</v>
      </c>
      <c r="I145">
        <v>9428.3426741393105</v>
      </c>
      <c r="J145">
        <v>16617.519884695401</v>
      </c>
      <c r="K145">
        <v>14210.361276979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24.298713504478201</v>
      </c>
      <c r="W145">
        <v>30.9004856375178</v>
      </c>
      <c r="X145">
        <v>33.228157791885003</v>
      </c>
      <c r="Y145">
        <v>67.437637541254702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9412.1175764846994</v>
      </c>
      <c r="AN145">
        <v>15453.579530290899</v>
      </c>
      <c r="AO145">
        <v>18805.170020818801</v>
      </c>
      <c r="AP145">
        <v>44443.740200820597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15611.277744451099</v>
      </c>
      <c r="BE145">
        <v>27764.7784894582</v>
      </c>
      <c r="BF145">
        <v>26974.817167565201</v>
      </c>
      <c r="BG145">
        <v>140486.206091336</v>
      </c>
      <c r="BH145">
        <v>0.98711345364798497</v>
      </c>
      <c r="BI145">
        <v>0.31794709277125</v>
      </c>
      <c r="BJ145">
        <v>0</v>
      </c>
      <c r="BK145">
        <v>8.4183163364067592</v>
      </c>
      <c r="BL145">
        <v>11.379103282618299</v>
      </c>
      <c r="BM145">
        <v>11.7466502962624</v>
      </c>
      <c r="BN145">
        <v>4.9938286019902698</v>
      </c>
      <c r="BO145">
        <v>8.0850496568749808</v>
      </c>
      <c r="BP145">
        <v>8.6602615425518508</v>
      </c>
      <c r="BQ145">
        <v>9.2910905888378004</v>
      </c>
      <c r="BR145">
        <v>5.0939053273788399</v>
      </c>
      <c r="BS145">
        <v>7.1519029527893396</v>
      </c>
      <c r="BT145">
        <v>7.8262610087915103</v>
      </c>
      <c r="BU145">
        <v>8.9040730262756806</v>
      </c>
      <c r="BV145">
        <v>6.0613136739020304</v>
      </c>
      <c r="BW145">
        <v>7.2185562884629002</v>
      </c>
      <c r="BX145">
        <v>7.3592207099362099</v>
      </c>
      <c r="BY145">
        <v>8.4236374312772195</v>
      </c>
      <c r="BZ145">
        <v>5.56093004637665</v>
      </c>
      <c r="CA145">
        <v>5.0605464188512697</v>
      </c>
      <c r="CB145">
        <v>5.1939820529615996</v>
      </c>
      <c r="CC145">
        <v>5.1939820529615996</v>
      </c>
      <c r="CD145">
        <v>4.4934449744648903</v>
      </c>
    </row>
    <row r="146" spans="1:82" hidden="1" x14ac:dyDescent="0.2">
      <c r="A146">
        <v>1617076174.9000001</v>
      </c>
      <c r="B146">
        <v>12285.542891421699</v>
      </c>
      <c r="C146">
        <v>9428.3426741393105</v>
      </c>
      <c r="D146">
        <v>16617.519884695401</v>
      </c>
      <c r="E146">
        <v>0</v>
      </c>
      <c r="F146">
        <v>0</v>
      </c>
      <c r="G146">
        <v>0</v>
      </c>
      <c r="H146">
        <v>12285.542891421699</v>
      </c>
      <c r="I146">
        <v>9428.3426741393105</v>
      </c>
      <c r="J146">
        <v>16617.519884695401</v>
      </c>
      <c r="K146">
        <v>14210.361276979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24.298713504478201</v>
      </c>
      <c r="W146">
        <v>30.9004856375178</v>
      </c>
      <c r="X146">
        <v>33.228157791885003</v>
      </c>
      <c r="Y146">
        <v>67.437637541254702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9412.1175764846994</v>
      </c>
      <c r="AN146">
        <v>15453.579530290899</v>
      </c>
      <c r="AO146">
        <v>18805.170020818801</v>
      </c>
      <c r="AP146">
        <v>44443.740200820597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15611.277744451099</v>
      </c>
      <c r="BE146">
        <v>27764.7784894582</v>
      </c>
      <c r="BF146">
        <v>26974.817167565201</v>
      </c>
      <c r="BG146">
        <v>140486.206091336</v>
      </c>
      <c r="BH146">
        <v>0.98711345364798497</v>
      </c>
      <c r="BI146">
        <v>0.31794709277125</v>
      </c>
      <c r="BJ146">
        <v>0</v>
      </c>
      <c r="BK146">
        <v>8.4183163364067592</v>
      </c>
      <c r="BL146">
        <v>11.379103282618299</v>
      </c>
      <c r="BM146">
        <v>11.7466502962624</v>
      </c>
      <c r="BN146">
        <v>4.9938286019902698</v>
      </c>
      <c r="BO146">
        <v>8.0850496568749808</v>
      </c>
      <c r="BP146">
        <v>8.6602615425518508</v>
      </c>
      <c r="BQ146">
        <v>9.2910905888378004</v>
      </c>
      <c r="BR146">
        <v>5.0939053273788399</v>
      </c>
      <c r="BS146">
        <v>7.1519029527893396</v>
      </c>
      <c r="BT146">
        <v>7.8262610087915103</v>
      </c>
      <c r="BU146">
        <v>8.9040730262756806</v>
      </c>
      <c r="BV146">
        <v>6.0613136739020304</v>
      </c>
      <c r="BW146">
        <v>7.2185562884629002</v>
      </c>
      <c r="BX146">
        <v>7.3592207099362099</v>
      </c>
      <c r="BY146">
        <v>8.4236374312772195</v>
      </c>
      <c r="BZ146">
        <v>5.56093004637665</v>
      </c>
      <c r="CA146">
        <v>5.0605464188512697</v>
      </c>
      <c r="CB146">
        <v>5.1939820529615996</v>
      </c>
      <c r="CC146">
        <v>5.1939820529615996</v>
      </c>
      <c r="CD146">
        <v>4.4934449744648903</v>
      </c>
    </row>
    <row r="147" spans="1:82" hidden="1" x14ac:dyDescent="0.2">
      <c r="A147">
        <v>1617076179.9000001</v>
      </c>
      <c r="B147">
        <v>12285.542891421699</v>
      </c>
      <c r="C147">
        <v>53563.9178009073</v>
      </c>
      <c r="D147">
        <v>8334.9234413049999</v>
      </c>
      <c r="E147">
        <v>0</v>
      </c>
      <c r="F147">
        <v>0</v>
      </c>
      <c r="G147">
        <v>0</v>
      </c>
      <c r="H147">
        <v>12285.542891421699</v>
      </c>
      <c r="I147">
        <v>53563.9178009073</v>
      </c>
      <c r="J147">
        <v>8334.9234413049999</v>
      </c>
      <c r="K147">
        <v>14210.361276979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24.298713504478201</v>
      </c>
      <c r="W147">
        <v>31.532049116841701</v>
      </c>
      <c r="X147">
        <v>33.043964532848101</v>
      </c>
      <c r="Y147">
        <v>67.437637541254702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0.45164336597483101</v>
      </c>
      <c r="AK147">
        <v>0</v>
      </c>
      <c r="AL147">
        <v>0</v>
      </c>
      <c r="AM147">
        <v>9412.1175764846994</v>
      </c>
      <c r="AN147">
        <v>27563.147954260799</v>
      </c>
      <c r="AO147">
        <v>19791.673616439199</v>
      </c>
      <c r="AP147">
        <v>44443.740200820597</v>
      </c>
      <c r="AQ147">
        <v>0</v>
      </c>
      <c r="AR147">
        <v>1.33440085401654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0.45164336597483101</v>
      </c>
      <c r="BB147">
        <v>0</v>
      </c>
      <c r="BC147">
        <v>0</v>
      </c>
      <c r="BD147">
        <v>15611.277744451099</v>
      </c>
      <c r="BE147">
        <v>28544.2199913777</v>
      </c>
      <c r="BF147">
        <v>32543.7502084931</v>
      </c>
      <c r="BG147">
        <v>140486.206091336</v>
      </c>
      <c r="BH147">
        <v>0.98711345364798497</v>
      </c>
      <c r="BI147">
        <v>0.31794709277125</v>
      </c>
      <c r="BJ147">
        <v>0</v>
      </c>
      <c r="BK147">
        <v>8.4183163364067592</v>
      </c>
      <c r="BL147">
        <v>15.1218410625912</v>
      </c>
      <c r="BM147">
        <v>12.399506288123099</v>
      </c>
      <c r="BN147">
        <v>4.9938286019902698</v>
      </c>
      <c r="BO147">
        <v>8.0850496568749808</v>
      </c>
      <c r="BP147">
        <v>10.6362012687096</v>
      </c>
      <c r="BQ147">
        <v>12.065917203235699</v>
      </c>
      <c r="BR147">
        <v>5.0939053273788399</v>
      </c>
      <c r="BS147">
        <v>7.1519029527893396</v>
      </c>
      <c r="BT147">
        <v>11.4060479152576</v>
      </c>
      <c r="BU147">
        <v>11.4988157586551</v>
      </c>
      <c r="BV147">
        <v>6.0613136739020304</v>
      </c>
      <c r="BW147">
        <v>7.2185562884629002</v>
      </c>
      <c r="BX147">
        <v>10.1588963478534</v>
      </c>
      <c r="BY147">
        <v>12.0325582947081</v>
      </c>
      <c r="BZ147">
        <v>5.56093004637665</v>
      </c>
      <c r="CA147">
        <v>5.0605464188512697</v>
      </c>
      <c r="CB147">
        <v>5.1939820529615996</v>
      </c>
      <c r="CC147">
        <v>5.1939820529615996</v>
      </c>
      <c r="CD147">
        <v>4.4934449744648903</v>
      </c>
    </row>
    <row r="148" spans="1:82" hidden="1" x14ac:dyDescent="0.2">
      <c r="A148">
        <v>1617076184.9000001</v>
      </c>
      <c r="B148">
        <v>12285.542891421699</v>
      </c>
      <c r="C148">
        <v>53563.9178009073</v>
      </c>
      <c r="D148">
        <v>8334.9234413049999</v>
      </c>
      <c r="E148">
        <v>0</v>
      </c>
      <c r="F148">
        <v>0</v>
      </c>
      <c r="G148">
        <v>0</v>
      </c>
      <c r="H148">
        <v>12285.542891421699</v>
      </c>
      <c r="I148">
        <v>53563.9178009073</v>
      </c>
      <c r="J148">
        <v>8334.9234413049999</v>
      </c>
      <c r="K148">
        <v>14210.361276979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24.298713504478201</v>
      </c>
      <c r="W148">
        <v>31.532049116841701</v>
      </c>
      <c r="X148">
        <v>33.043964532848101</v>
      </c>
      <c r="Y148">
        <v>67.437637541254702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0.45164336597483101</v>
      </c>
      <c r="AK148">
        <v>0</v>
      </c>
      <c r="AL148">
        <v>0</v>
      </c>
      <c r="AM148">
        <v>9412.1175764846994</v>
      </c>
      <c r="AN148">
        <v>27563.147954260799</v>
      </c>
      <c r="AO148">
        <v>19791.673616439199</v>
      </c>
      <c r="AP148">
        <v>44443.740200820597</v>
      </c>
      <c r="AQ148">
        <v>0</v>
      </c>
      <c r="AR148">
        <v>1.33440085401654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0.45164336597483101</v>
      </c>
      <c r="BB148">
        <v>0</v>
      </c>
      <c r="BC148">
        <v>0</v>
      </c>
      <c r="BD148">
        <v>15611.277744451099</v>
      </c>
      <c r="BE148">
        <v>28544.2199913777</v>
      </c>
      <c r="BF148">
        <v>32543.7502084931</v>
      </c>
      <c r="BG148">
        <v>140486.206091336</v>
      </c>
      <c r="BH148">
        <v>0.98711345364798497</v>
      </c>
      <c r="BI148">
        <v>0.31794709277125</v>
      </c>
      <c r="BJ148">
        <v>0</v>
      </c>
      <c r="BK148">
        <v>8.4183163364067592</v>
      </c>
      <c r="BL148">
        <v>15.1218410625912</v>
      </c>
      <c r="BM148">
        <v>12.399506288123099</v>
      </c>
      <c r="BN148">
        <v>4.9938286019902698</v>
      </c>
      <c r="BO148">
        <v>8.0850496568749808</v>
      </c>
      <c r="BP148">
        <v>10.6362012687096</v>
      </c>
      <c r="BQ148">
        <v>12.065917203235699</v>
      </c>
      <c r="BR148">
        <v>5.0939053273788399</v>
      </c>
      <c r="BS148">
        <v>7.1519029527893396</v>
      </c>
      <c r="BT148">
        <v>11.4060479152576</v>
      </c>
      <c r="BU148">
        <v>11.4988157586551</v>
      </c>
      <c r="BV148">
        <v>6.0613136739020304</v>
      </c>
      <c r="BW148">
        <v>7.2185562884629002</v>
      </c>
      <c r="BX148">
        <v>10.1588963478534</v>
      </c>
      <c r="BY148">
        <v>12.0325582947081</v>
      </c>
      <c r="BZ148">
        <v>5.56093004637665</v>
      </c>
      <c r="CA148">
        <v>5.0605464188512697</v>
      </c>
      <c r="CB148">
        <v>5.1939820529615996</v>
      </c>
      <c r="CC148">
        <v>5.1939820529615996</v>
      </c>
      <c r="CD148">
        <v>4.4934449744648903</v>
      </c>
    </row>
    <row r="149" spans="1:82" hidden="1" x14ac:dyDescent="0.2">
      <c r="A149">
        <v>1617076189.9000001</v>
      </c>
      <c r="B149">
        <v>12285.542891421699</v>
      </c>
      <c r="C149">
        <v>53563.9178009073</v>
      </c>
      <c r="D149">
        <v>8334.9234413049999</v>
      </c>
      <c r="E149">
        <v>0</v>
      </c>
      <c r="F149">
        <v>0</v>
      </c>
      <c r="G149">
        <v>0</v>
      </c>
      <c r="H149">
        <v>12285.542891421699</v>
      </c>
      <c r="I149">
        <v>53563.9178009073</v>
      </c>
      <c r="J149">
        <v>8334.9234413049999</v>
      </c>
      <c r="K149">
        <v>14210.361276979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24.298713504478201</v>
      </c>
      <c r="W149">
        <v>31.532049116841701</v>
      </c>
      <c r="X149">
        <v>33.043964532848101</v>
      </c>
      <c r="Y149">
        <v>67.437637541254702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0.45164336597483101</v>
      </c>
      <c r="AK149">
        <v>0</v>
      </c>
      <c r="AL149">
        <v>0</v>
      </c>
      <c r="AM149">
        <v>9412.1175764846994</v>
      </c>
      <c r="AN149">
        <v>27563.147954260799</v>
      </c>
      <c r="AO149">
        <v>19791.673616439199</v>
      </c>
      <c r="AP149">
        <v>44443.740200820597</v>
      </c>
      <c r="AQ149">
        <v>0</v>
      </c>
      <c r="AR149">
        <v>1.33440085401654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0.45164336597483101</v>
      </c>
      <c r="BB149">
        <v>0</v>
      </c>
      <c r="BC149">
        <v>0</v>
      </c>
      <c r="BD149">
        <v>15611.277744451099</v>
      </c>
      <c r="BE149">
        <v>28544.2199913777</v>
      </c>
      <c r="BF149">
        <v>32543.7502084931</v>
      </c>
      <c r="BG149">
        <v>140486.206091336</v>
      </c>
      <c r="BH149">
        <v>0.98711345364798497</v>
      </c>
      <c r="BI149">
        <v>0.31794709277125</v>
      </c>
      <c r="BJ149">
        <v>0</v>
      </c>
      <c r="BK149">
        <v>8.4183163364067592</v>
      </c>
      <c r="BL149">
        <v>15.1218410625912</v>
      </c>
      <c r="BM149">
        <v>12.399506288123099</v>
      </c>
      <c r="BN149">
        <v>4.9938286019902698</v>
      </c>
      <c r="BO149">
        <v>8.0850496568749808</v>
      </c>
      <c r="BP149">
        <v>10.6362012687096</v>
      </c>
      <c r="BQ149">
        <v>12.065917203235699</v>
      </c>
      <c r="BR149">
        <v>5.0939053273788399</v>
      </c>
      <c r="BS149">
        <v>7.1519029527893396</v>
      </c>
      <c r="BT149">
        <v>11.4060479152576</v>
      </c>
      <c r="BU149">
        <v>11.4988157586551</v>
      </c>
      <c r="BV149">
        <v>6.0613136739020304</v>
      </c>
      <c r="BW149">
        <v>7.2185562884629002</v>
      </c>
      <c r="BX149">
        <v>10.1588963478534</v>
      </c>
      <c r="BY149">
        <v>12.0325582947081</v>
      </c>
      <c r="BZ149">
        <v>5.56093004637665</v>
      </c>
      <c r="CA149">
        <v>5.0605464188512697</v>
      </c>
      <c r="CB149">
        <v>5.1939820529615996</v>
      </c>
      <c r="CC149">
        <v>5.1939820529615996</v>
      </c>
      <c r="CD149">
        <v>4.4934449744648903</v>
      </c>
    </row>
    <row r="150" spans="1:82" hidden="1" x14ac:dyDescent="0.2">
      <c r="A150">
        <v>1617076194.9000001</v>
      </c>
      <c r="B150">
        <v>12285.542891421699</v>
      </c>
      <c r="C150">
        <v>53563.9178009073</v>
      </c>
      <c r="D150">
        <v>8334.9234413049999</v>
      </c>
      <c r="E150">
        <v>0</v>
      </c>
      <c r="F150">
        <v>0</v>
      </c>
      <c r="G150">
        <v>0</v>
      </c>
      <c r="H150">
        <v>12285.542891421699</v>
      </c>
      <c r="I150">
        <v>53563.9178009073</v>
      </c>
      <c r="J150">
        <v>8334.9234413049999</v>
      </c>
      <c r="K150">
        <v>14210.361276979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24.298713504478201</v>
      </c>
      <c r="W150">
        <v>31.532049116841701</v>
      </c>
      <c r="X150">
        <v>33.043964532848101</v>
      </c>
      <c r="Y150">
        <v>67.437637541254702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0.45164336597483101</v>
      </c>
      <c r="AK150">
        <v>0</v>
      </c>
      <c r="AL150">
        <v>0</v>
      </c>
      <c r="AM150">
        <v>9412.1175764846994</v>
      </c>
      <c r="AN150">
        <v>27563.147954260799</v>
      </c>
      <c r="AO150">
        <v>19791.673616439199</v>
      </c>
      <c r="AP150">
        <v>44443.740200820597</v>
      </c>
      <c r="AQ150">
        <v>0</v>
      </c>
      <c r="AR150">
        <v>1.33440085401654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0.45164336597483101</v>
      </c>
      <c r="BB150">
        <v>0</v>
      </c>
      <c r="BC150">
        <v>0</v>
      </c>
      <c r="BD150">
        <v>15611.277744451099</v>
      </c>
      <c r="BE150">
        <v>28544.2199913777</v>
      </c>
      <c r="BF150">
        <v>32543.7502084931</v>
      </c>
      <c r="BG150">
        <v>140486.206091336</v>
      </c>
      <c r="BH150">
        <v>0.98711345364798497</v>
      </c>
      <c r="BI150">
        <v>0.31794709277125</v>
      </c>
      <c r="BJ150">
        <v>0</v>
      </c>
      <c r="BK150">
        <v>8.4183163364067592</v>
      </c>
      <c r="BL150">
        <v>15.1218410625912</v>
      </c>
      <c r="BM150">
        <v>12.399506288123099</v>
      </c>
      <c r="BN150">
        <v>4.9938286019902698</v>
      </c>
      <c r="BO150">
        <v>8.0850496568749808</v>
      </c>
      <c r="BP150">
        <v>10.6362012687096</v>
      </c>
      <c r="BQ150">
        <v>12.065917203235699</v>
      </c>
      <c r="BR150">
        <v>5.0939053273788399</v>
      </c>
      <c r="BS150">
        <v>7.1519029527893396</v>
      </c>
      <c r="BT150">
        <v>11.4060479152576</v>
      </c>
      <c r="BU150">
        <v>11.4988157586551</v>
      </c>
      <c r="BV150">
        <v>6.0613136739020304</v>
      </c>
      <c r="BW150">
        <v>7.2185562884629002</v>
      </c>
      <c r="BX150">
        <v>10.1588963478534</v>
      </c>
      <c r="BY150">
        <v>12.0325582947081</v>
      </c>
      <c r="BZ150">
        <v>5.56093004637665</v>
      </c>
      <c r="CA150">
        <v>5.0605464188512697</v>
      </c>
      <c r="CB150">
        <v>5.1939820529615996</v>
      </c>
      <c r="CC150">
        <v>5.1939820529615996</v>
      </c>
      <c r="CD150">
        <v>4.4934449744648903</v>
      </c>
    </row>
    <row r="151" spans="1:82" hidden="1" x14ac:dyDescent="0.2">
      <c r="A151">
        <v>1617076199.9000001</v>
      </c>
      <c r="B151">
        <v>8881.4757981118801</v>
      </c>
      <c r="C151">
        <v>53563.9178009073</v>
      </c>
      <c r="D151">
        <v>8334.9234413049999</v>
      </c>
      <c r="E151">
        <v>0</v>
      </c>
      <c r="F151">
        <v>0</v>
      </c>
      <c r="G151">
        <v>0</v>
      </c>
      <c r="H151">
        <v>8881.4757981118801</v>
      </c>
      <c r="I151">
        <v>53563.9178009073</v>
      </c>
      <c r="J151">
        <v>8334.9234413049999</v>
      </c>
      <c r="K151">
        <v>14210.361276979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24.850578958700901</v>
      </c>
      <c r="W151">
        <v>31.532049116841701</v>
      </c>
      <c r="X151">
        <v>33.043964532848101</v>
      </c>
      <c r="Y151">
        <v>67.437637541254702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0.45164336597483101</v>
      </c>
      <c r="AK151">
        <v>0</v>
      </c>
      <c r="AL151">
        <v>0</v>
      </c>
      <c r="AM151">
        <v>15606.0980084731</v>
      </c>
      <c r="AN151">
        <v>27563.147954260799</v>
      </c>
      <c r="AO151">
        <v>19791.673616439199</v>
      </c>
      <c r="AP151">
        <v>44443.740200820597</v>
      </c>
      <c r="AQ151">
        <v>0</v>
      </c>
      <c r="AR151">
        <v>1.33440085401654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0.45164336597483101</v>
      </c>
      <c r="BB151">
        <v>0</v>
      </c>
      <c r="BC151">
        <v>0</v>
      </c>
      <c r="BD151">
        <v>26645.194649231002</v>
      </c>
      <c r="BE151">
        <v>28544.2199913777</v>
      </c>
      <c r="BF151">
        <v>32543.7502084931</v>
      </c>
      <c r="BG151">
        <v>140486.206091336</v>
      </c>
      <c r="BH151">
        <v>0.98711345364798497</v>
      </c>
      <c r="BI151">
        <v>0.31794709277125</v>
      </c>
      <c r="BJ151">
        <v>0</v>
      </c>
      <c r="BK151">
        <v>10.8983554059353</v>
      </c>
      <c r="BL151">
        <v>15.1218410625912</v>
      </c>
      <c r="BM151">
        <v>12.399506288123099</v>
      </c>
      <c r="BN151">
        <v>4.9938286019902698</v>
      </c>
      <c r="BO151">
        <v>9.2637688894430994</v>
      </c>
      <c r="BP151">
        <v>10.6362012687096</v>
      </c>
      <c r="BQ151">
        <v>12.065917203235699</v>
      </c>
      <c r="BR151">
        <v>5.0939053273788399</v>
      </c>
      <c r="BS151">
        <v>10.2311772359662</v>
      </c>
      <c r="BT151">
        <v>11.4060479152576</v>
      </c>
      <c r="BU151">
        <v>11.4988157586551</v>
      </c>
      <c r="BV151">
        <v>6.0613136739020304</v>
      </c>
      <c r="BW151">
        <v>9.7641525169684797</v>
      </c>
      <c r="BX151">
        <v>10.1588963478534</v>
      </c>
      <c r="BY151">
        <v>12.0325582947081</v>
      </c>
      <c r="BZ151">
        <v>5.56093004637665</v>
      </c>
      <c r="CA151">
        <v>5.0605464188512697</v>
      </c>
      <c r="CB151">
        <v>5.1939820529615996</v>
      </c>
      <c r="CC151">
        <v>5.1939820529615996</v>
      </c>
      <c r="CD151">
        <v>4.4934449744648903</v>
      </c>
    </row>
    <row r="152" spans="1:82" hidden="1" x14ac:dyDescent="0.2">
      <c r="A152">
        <v>1617076204.9000001</v>
      </c>
      <c r="B152">
        <v>8881.4757981118801</v>
      </c>
      <c r="C152">
        <v>53563.9178009073</v>
      </c>
      <c r="D152">
        <v>8334.9234413049999</v>
      </c>
      <c r="E152">
        <v>0</v>
      </c>
      <c r="F152">
        <v>0</v>
      </c>
      <c r="G152">
        <v>0</v>
      </c>
      <c r="H152">
        <v>8881.4757981118801</v>
      </c>
      <c r="I152">
        <v>53563.9178009073</v>
      </c>
      <c r="J152">
        <v>8334.9234413049999</v>
      </c>
      <c r="K152">
        <v>14210.361276979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24.850578958700901</v>
      </c>
      <c r="W152">
        <v>31.532049116841701</v>
      </c>
      <c r="X152">
        <v>33.043964532848101</v>
      </c>
      <c r="Y152">
        <v>67.437637541254702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0.45164336597483101</v>
      </c>
      <c r="AK152">
        <v>0</v>
      </c>
      <c r="AL152">
        <v>0</v>
      </c>
      <c r="AM152">
        <v>15606.0980084731</v>
      </c>
      <c r="AN152">
        <v>27563.147954260799</v>
      </c>
      <c r="AO152">
        <v>19791.673616439199</v>
      </c>
      <c r="AP152">
        <v>44443.740200820597</v>
      </c>
      <c r="AQ152">
        <v>0</v>
      </c>
      <c r="AR152">
        <v>1.33440085401654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0.45164336597483101</v>
      </c>
      <c r="BB152">
        <v>0</v>
      </c>
      <c r="BC152">
        <v>0</v>
      </c>
      <c r="BD152">
        <v>26645.194649231002</v>
      </c>
      <c r="BE152">
        <v>28544.2199913777</v>
      </c>
      <c r="BF152">
        <v>32543.7502084931</v>
      </c>
      <c r="BG152">
        <v>140486.206091336</v>
      </c>
      <c r="BH152">
        <v>0.98711345364798497</v>
      </c>
      <c r="BI152">
        <v>0.31794709277125</v>
      </c>
      <c r="BJ152">
        <v>0</v>
      </c>
      <c r="BK152">
        <v>10.8983554059353</v>
      </c>
      <c r="BL152">
        <v>15.1218410625912</v>
      </c>
      <c r="BM152">
        <v>12.399506288123099</v>
      </c>
      <c r="BN152">
        <v>4.9938286019902698</v>
      </c>
      <c r="BO152">
        <v>9.2637688894430994</v>
      </c>
      <c r="BP152">
        <v>10.6362012687096</v>
      </c>
      <c r="BQ152">
        <v>12.065917203235699</v>
      </c>
      <c r="BR152">
        <v>5.0939053273788399</v>
      </c>
      <c r="BS152">
        <v>10.2311772359662</v>
      </c>
      <c r="BT152">
        <v>11.4060479152576</v>
      </c>
      <c r="BU152">
        <v>11.4988157586551</v>
      </c>
      <c r="BV152">
        <v>6.0613136739020304</v>
      </c>
      <c r="BW152">
        <v>9.7641525169684797</v>
      </c>
      <c r="BX152">
        <v>10.1588963478534</v>
      </c>
      <c r="BY152">
        <v>12.0325582947081</v>
      </c>
      <c r="BZ152">
        <v>5.56093004637665</v>
      </c>
      <c r="CA152">
        <v>5.0605464188512697</v>
      </c>
      <c r="CB152">
        <v>5.1939820529615996</v>
      </c>
      <c r="CC152">
        <v>5.1939820529615996</v>
      </c>
      <c r="CD152">
        <v>4.4934449744648903</v>
      </c>
    </row>
    <row r="153" spans="1:82" hidden="1" x14ac:dyDescent="0.2">
      <c r="A153">
        <v>1617076209.9000001</v>
      </c>
      <c r="B153">
        <v>8881.4757981118801</v>
      </c>
      <c r="C153">
        <v>7651.7329952963901</v>
      </c>
      <c r="D153">
        <v>8334.9234413049999</v>
      </c>
      <c r="E153">
        <v>0</v>
      </c>
      <c r="F153">
        <v>0</v>
      </c>
      <c r="G153">
        <v>0</v>
      </c>
      <c r="H153">
        <v>8881.4757981118801</v>
      </c>
      <c r="I153">
        <v>7651.7329952963901</v>
      </c>
      <c r="J153">
        <v>8334.9234413049999</v>
      </c>
      <c r="K153">
        <v>14210.361276979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24.850578958700901</v>
      </c>
      <c r="W153">
        <v>33.041413379675802</v>
      </c>
      <c r="X153">
        <v>33.043964532848101</v>
      </c>
      <c r="Y153">
        <v>67.437637541254702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15606.0980084731</v>
      </c>
      <c r="AN153">
        <v>23243.086366214098</v>
      </c>
      <c r="AO153">
        <v>19791.673616439199</v>
      </c>
      <c r="AP153">
        <v>44443.740200820597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26645.194649231002</v>
      </c>
      <c r="BE153">
        <v>33805.884511458702</v>
      </c>
      <c r="BF153">
        <v>32543.7502084931</v>
      </c>
      <c r="BG153">
        <v>140486.206091336</v>
      </c>
      <c r="BH153">
        <v>0.98711345364798497</v>
      </c>
      <c r="BI153">
        <v>0.31794709277125</v>
      </c>
      <c r="BJ153">
        <v>0</v>
      </c>
      <c r="BK153">
        <v>10.8983554059353</v>
      </c>
      <c r="BL153">
        <v>15.4351669614146</v>
      </c>
      <c r="BM153">
        <v>12.399506288123099</v>
      </c>
      <c r="BN153">
        <v>4.9938286019902698</v>
      </c>
      <c r="BO153">
        <v>9.2637688894430994</v>
      </c>
      <c r="BP153">
        <v>11.7990459352092</v>
      </c>
      <c r="BQ153">
        <v>12.065917203235699</v>
      </c>
      <c r="BR153">
        <v>5.0939053273788399</v>
      </c>
      <c r="BS153">
        <v>10.2311772359662</v>
      </c>
      <c r="BT153">
        <v>13.800580444922399</v>
      </c>
      <c r="BU153">
        <v>11.4988157586551</v>
      </c>
      <c r="BV153">
        <v>6.0613136739020304</v>
      </c>
      <c r="BW153">
        <v>9.7641525169684797</v>
      </c>
      <c r="BX153">
        <v>13.333555725924599</v>
      </c>
      <c r="BY153">
        <v>12.0325582947081</v>
      </c>
      <c r="BZ153">
        <v>5.56093004637665</v>
      </c>
      <c r="CA153">
        <v>5.0605464188512697</v>
      </c>
      <c r="CB153">
        <v>5.1939820529615996</v>
      </c>
      <c r="CC153">
        <v>5.1939820529615996</v>
      </c>
      <c r="CD153">
        <v>4.4934449744648903</v>
      </c>
    </row>
    <row r="154" spans="1:82" hidden="1" x14ac:dyDescent="0.2">
      <c r="A154">
        <v>1617076214.9000001</v>
      </c>
      <c r="B154">
        <v>8881.4757981118801</v>
      </c>
      <c r="C154">
        <v>7651.7329952963901</v>
      </c>
      <c r="D154">
        <v>8334.9234413049999</v>
      </c>
      <c r="E154">
        <v>0</v>
      </c>
      <c r="F154">
        <v>0</v>
      </c>
      <c r="G154">
        <v>0</v>
      </c>
      <c r="H154">
        <v>8881.4757981118801</v>
      </c>
      <c r="I154">
        <v>7651.7329952963901</v>
      </c>
      <c r="J154">
        <v>8334.9234413049999</v>
      </c>
      <c r="K154">
        <v>14210.361276979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24.850578958700901</v>
      </c>
      <c r="W154">
        <v>33.041413379675802</v>
      </c>
      <c r="X154">
        <v>33.043964532848101</v>
      </c>
      <c r="Y154">
        <v>67.437637541254702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15606.0980084731</v>
      </c>
      <c r="AN154">
        <v>23243.086366214098</v>
      </c>
      <c r="AO154">
        <v>19791.673616439199</v>
      </c>
      <c r="AP154">
        <v>44443.740200820597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26645.194649231002</v>
      </c>
      <c r="BE154">
        <v>33805.884511458702</v>
      </c>
      <c r="BF154">
        <v>32543.7502084931</v>
      </c>
      <c r="BG154">
        <v>140486.206091336</v>
      </c>
      <c r="BH154">
        <v>0.98711345364798497</v>
      </c>
      <c r="BI154">
        <v>0.31794709277125</v>
      </c>
      <c r="BJ154">
        <v>0</v>
      </c>
      <c r="BK154">
        <v>10.8983554059353</v>
      </c>
      <c r="BL154">
        <v>15.4351669614146</v>
      </c>
      <c r="BM154">
        <v>12.399506288123099</v>
      </c>
      <c r="BN154">
        <v>4.9938286019902698</v>
      </c>
      <c r="BO154">
        <v>9.2637688894430994</v>
      </c>
      <c r="BP154">
        <v>11.7990459352092</v>
      </c>
      <c r="BQ154">
        <v>12.065917203235699</v>
      </c>
      <c r="BR154">
        <v>5.0939053273788399</v>
      </c>
      <c r="BS154">
        <v>10.2311772359662</v>
      </c>
      <c r="BT154">
        <v>13.800580444922399</v>
      </c>
      <c r="BU154">
        <v>11.4988157586551</v>
      </c>
      <c r="BV154">
        <v>6.0613136739020304</v>
      </c>
      <c r="BW154">
        <v>9.7641525169684797</v>
      </c>
      <c r="BX154">
        <v>13.333555725924599</v>
      </c>
      <c r="BY154">
        <v>12.0325582947081</v>
      </c>
      <c r="BZ154">
        <v>5.56093004637665</v>
      </c>
      <c r="CA154">
        <v>5.0605464188512697</v>
      </c>
      <c r="CB154">
        <v>5.1939820529615996</v>
      </c>
      <c r="CC154">
        <v>5.1939820529615996</v>
      </c>
      <c r="CD154">
        <v>4.4934449744648903</v>
      </c>
    </row>
    <row r="155" spans="1:82" hidden="1" x14ac:dyDescent="0.2">
      <c r="A155">
        <v>1617076219.9000001</v>
      </c>
      <c r="B155">
        <v>8881.4757981118801</v>
      </c>
      <c r="C155">
        <v>7651.7329952963901</v>
      </c>
      <c r="D155">
        <v>8334.9234413049999</v>
      </c>
      <c r="E155">
        <v>0</v>
      </c>
      <c r="F155">
        <v>0</v>
      </c>
      <c r="G155">
        <v>0</v>
      </c>
      <c r="H155">
        <v>8881.4757981118801</v>
      </c>
      <c r="I155">
        <v>7651.7329952963901</v>
      </c>
      <c r="J155">
        <v>8334.9234413049999</v>
      </c>
      <c r="K155">
        <v>14210.361276979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24.850578958700901</v>
      </c>
      <c r="W155">
        <v>33.041413379675802</v>
      </c>
      <c r="X155">
        <v>33.043964532848101</v>
      </c>
      <c r="Y155">
        <v>67.437637541254702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15606.0980084731</v>
      </c>
      <c r="AN155">
        <v>23243.086366214098</v>
      </c>
      <c r="AO155">
        <v>19791.673616439199</v>
      </c>
      <c r="AP155">
        <v>44443.740200820597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26645.194649231002</v>
      </c>
      <c r="BE155">
        <v>33805.884511458702</v>
      </c>
      <c r="BF155">
        <v>32543.7502084931</v>
      </c>
      <c r="BG155">
        <v>140486.206091336</v>
      </c>
      <c r="BH155">
        <v>0.98711345364798497</v>
      </c>
      <c r="BI155">
        <v>0.31794709277125</v>
      </c>
      <c r="BJ155">
        <v>0</v>
      </c>
      <c r="BK155">
        <v>10.8983554059353</v>
      </c>
      <c r="BL155">
        <v>15.4351669614146</v>
      </c>
      <c r="BM155">
        <v>12.399506288123099</v>
      </c>
      <c r="BN155">
        <v>4.9938286019902698</v>
      </c>
      <c r="BO155">
        <v>9.2637688894430994</v>
      </c>
      <c r="BP155">
        <v>11.7990459352092</v>
      </c>
      <c r="BQ155">
        <v>12.065917203235699</v>
      </c>
      <c r="BR155">
        <v>5.0939053273788399</v>
      </c>
      <c r="BS155">
        <v>10.2311772359662</v>
      </c>
      <c r="BT155">
        <v>13.800580444922399</v>
      </c>
      <c r="BU155">
        <v>11.4988157586551</v>
      </c>
      <c r="BV155">
        <v>6.0613136739020304</v>
      </c>
      <c r="BW155">
        <v>9.7641525169684797</v>
      </c>
      <c r="BX155">
        <v>13.333555725924599</v>
      </c>
      <c r="BY155">
        <v>12.0325582947081</v>
      </c>
      <c r="BZ155">
        <v>5.56093004637665</v>
      </c>
      <c r="CA155">
        <v>5.0605464188512697</v>
      </c>
      <c r="CB155">
        <v>5.1939820529615996</v>
      </c>
      <c r="CC155">
        <v>5.1939820529615996</v>
      </c>
      <c r="CD155">
        <v>4.4934449744648903</v>
      </c>
    </row>
    <row r="156" spans="1:82" hidden="1" x14ac:dyDescent="0.2">
      <c r="A156">
        <v>1617076224.9000001</v>
      </c>
      <c r="B156">
        <v>8881.4757981118801</v>
      </c>
      <c r="C156">
        <v>19937.854237514101</v>
      </c>
      <c r="D156">
        <v>8334.9234413049999</v>
      </c>
      <c r="E156">
        <v>0</v>
      </c>
      <c r="F156">
        <v>0</v>
      </c>
      <c r="G156">
        <v>0</v>
      </c>
      <c r="H156">
        <v>8881.4757981118801</v>
      </c>
      <c r="I156">
        <v>19937.854237514101</v>
      </c>
      <c r="J156">
        <v>8334.9234413049999</v>
      </c>
      <c r="K156">
        <v>14210.361276979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24.850578958700901</v>
      </c>
      <c r="W156">
        <v>33.038249949742202</v>
      </c>
      <c r="X156">
        <v>33.043964532848101</v>
      </c>
      <c r="Y156">
        <v>67.437637541254702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15606.0980084731</v>
      </c>
      <c r="AN156">
        <v>20823.364672934498</v>
      </c>
      <c r="AO156">
        <v>19791.673616439199</v>
      </c>
      <c r="AP156">
        <v>44443.740200820597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26645.194649231002</v>
      </c>
      <c r="BE156">
        <v>34157.1647662865</v>
      </c>
      <c r="BF156">
        <v>32543.7502084931</v>
      </c>
      <c r="BG156">
        <v>140486.206091336</v>
      </c>
      <c r="BH156">
        <v>0.98711345364798497</v>
      </c>
      <c r="BI156">
        <v>0.31794709277125</v>
      </c>
      <c r="BJ156">
        <v>0</v>
      </c>
      <c r="BK156">
        <v>10.8983554059353</v>
      </c>
      <c r="BL156">
        <v>14.0494765618859</v>
      </c>
      <c r="BM156">
        <v>12.399506288123099</v>
      </c>
      <c r="BN156">
        <v>4.9938286019902698</v>
      </c>
      <c r="BO156">
        <v>9.2637688894430994</v>
      </c>
      <c r="BP156">
        <v>9.6485963860214792</v>
      </c>
      <c r="BQ156">
        <v>12.065917203235699</v>
      </c>
      <c r="BR156">
        <v>5.0939053273788399</v>
      </c>
      <c r="BS156">
        <v>10.2311772359662</v>
      </c>
      <c r="BT156">
        <v>10.115356404738399</v>
      </c>
      <c r="BU156">
        <v>11.4988157586551</v>
      </c>
      <c r="BV156">
        <v>6.0613136739020304</v>
      </c>
      <c r="BW156">
        <v>9.7641525169684797</v>
      </c>
      <c r="BX156">
        <v>9.31519637276309</v>
      </c>
      <c r="BY156">
        <v>12.0325582947081</v>
      </c>
      <c r="BZ156">
        <v>5.56093004637665</v>
      </c>
      <c r="CA156">
        <v>5.0605464188512697</v>
      </c>
      <c r="CB156">
        <v>5.1939820529615996</v>
      </c>
      <c r="CC156">
        <v>5.1939820529615996</v>
      </c>
      <c r="CD156">
        <v>4.4934449744648903</v>
      </c>
    </row>
    <row r="157" spans="1:82" hidden="1" x14ac:dyDescent="0.2">
      <c r="A157">
        <v>1617076229.9000001</v>
      </c>
      <c r="B157">
        <v>8881.4757981118801</v>
      </c>
      <c r="C157">
        <v>19937.854237514101</v>
      </c>
      <c r="D157">
        <v>8334.9234413049999</v>
      </c>
      <c r="E157">
        <v>0</v>
      </c>
      <c r="F157">
        <v>0</v>
      </c>
      <c r="G157">
        <v>0</v>
      </c>
      <c r="H157">
        <v>8881.4757981118801</v>
      </c>
      <c r="I157">
        <v>19937.854237514101</v>
      </c>
      <c r="J157">
        <v>8334.9234413049999</v>
      </c>
      <c r="K157">
        <v>14210.361276979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24.850578958700901</v>
      </c>
      <c r="W157">
        <v>33.038249949742202</v>
      </c>
      <c r="X157">
        <v>33.043964532848101</v>
      </c>
      <c r="Y157">
        <v>67.437637541254702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15606.0980084731</v>
      </c>
      <c r="AN157">
        <v>20823.364672934498</v>
      </c>
      <c r="AO157">
        <v>19791.673616439199</v>
      </c>
      <c r="AP157">
        <v>44443.740200820597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26645.194649231002</v>
      </c>
      <c r="BE157">
        <v>34157.1647662865</v>
      </c>
      <c r="BF157">
        <v>32543.7502084931</v>
      </c>
      <c r="BG157">
        <v>140486.206091336</v>
      </c>
      <c r="BH157">
        <v>0.98711345364798497</v>
      </c>
      <c r="BI157">
        <v>0.31794709277125</v>
      </c>
      <c r="BJ157">
        <v>0</v>
      </c>
      <c r="BK157">
        <v>10.8983554059353</v>
      </c>
      <c r="BL157">
        <v>14.0494765618859</v>
      </c>
      <c r="BM157">
        <v>12.399506288123099</v>
      </c>
      <c r="BN157">
        <v>4.9938286019902698</v>
      </c>
      <c r="BO157">
        <v>9.2637688894430994</v>
      </c>
      <c r="BP157">
        <v>9.6485963860214792</v>
      </c>
      <c r="BQ157">
        <v>12.065917203235699</v>
      </c>
      <c r="BR157">
        <v>5.0939053273788399</v>
      </c>
      <c r="BS157">
        <v>10.2311772359662</v>
      </c>
      <c r="BT157">
        <v>10.115356404738399</v>
      </c>
      <c r="BU157">
        <v>11.4988157586551</v>
      </c>
      <c r="BV157">
        <v>6.0613136739020304</v>
      </c>
      <c r="BW157">
        <v>9.7641525169684797</v>
      </c>
      <c r="BX157">
        <v>9.31519637276309</v>
      </c>
      <c r="BY157">
        <v>12.0325582947081</v>
      </c>
      <c r="BZ157">
        <v>5.56093004637665</v>
      </c>
      <c r="CA157">
        <v>5.0605464188512697</v>
      </c>
      <c r="CB157">
        <v>5.1939820529615996</v>
      </c>
      <c r="CC157">
        <v>5.1939820529615996</v>
      </c>
      <c r="CD157">
        <v>4.4934449744648903</v>
      </c>
    </row>
    <row r="158" spans="1:82" hidden="1" x14ac:dyDescent="0.2">
      <c r="A158">
        <v>1617076234.9000001</v>
      </c>
      <c r="B158">
        <v>8881.4757981118801</v>
      </c>
      <c r="C158">
        <v>19937.854237514101</v>
      </c>
      <c r="D158">
        <v>8334.9234413049999</v>
      </c>
      <c r="E158">
        <v>0</v>
      </c>
      <c r="F158">
        <v>0</v>
      </c>
      <c r="G158">
        <v>0</v>
      </c>
      <c r="H158">
        <v>8881.4757981118801</v>
      </c>
      <c r="I158">
        <v>19937.854237514101</v>
      </c>
      <c r="J158">
        <v>8334.9234413049999</v>
      </c>
      <c r="K158">
        <v>14210.361276979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24.850578958700901</v>
      </c>
      <c r="W158">
        <v>33.038249949742202</v>
      </c>
      <c r="X158">
        <v>33.043964532848101</v>
      </c>
      <c r="Y158">
        <v>67.437637541254702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15606.0980084731</v>
      </c>
      <c r="AN158">
        <v>20823.364672934498</v>
      </c>
      <c r="AO158">
        <v>19791.673616439199</v>
      </c>
      <c r="AP158">
        <v>44443.740200820597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26645.194649231002</v>
      </c>
      <c r="BE158">
        <v>34157.1647662865</v>
      </c>
      <c r="BF158">
        <v>32543.7502084931</v>
      </c>
      <c r="BG158">
        <v>140486.206091336</v>
      </c>
      <c r="BH158">
        <v>0.98711345364798497</v>
      </c>
      <c r="BI158">
        <v>0.31794709277125</v>
      </c>
      <c r="BJ158">
        <v>0</v>
      </c>
      <c r="BK158">
        <v>10.8983554059353</v>
      </c>
      <c r="BL158">
        <v>14.0494765618859</v>
      </c>
      <c r="BM158">
        <v>12.399506288123099</v>
      </c>
      <c r="BN158">
        <v>4.9938286019902698</v>
      </c>
      <c r="BO158">
        <v>9.2637688894430994</v>
      </c>
      <c r="BP158">
        <v>9.6485963860214792</v>
      </c>
      <c r="BQ158">
        <v>12.065917203235699</v>
      </c>
      <c r="BR158">
        <v>5.0939053273788399</v>
      </c>
      <c r="BS158">
        <v>10.2311772359662</v>
      </c>
      <c r="BT158">
        <v>10.115356404738399</v>
      </c>
      <c r="BU158">
        <v>11.4988157586551</v>
      </c>
      <c r="BV158">
        <v>6.0613136739020304</v>
      </c>
      <c r="BW158">
        <v>9.7641525169684797</v>
      </c>
      <c r="BX158">
        <v>9.31519637276309</v>
      </c>
      <c r="BY158">
        <v>12.0325582947081</v>
      </c>
      <c r="BZ158">
        <v>5.56093004637665</v>
      </c>
      <c r="CA158">
        <v>5.0605464188512697</v>
      </c>
      <c r="CB158">
        <v>5.1939820529615996</v>
      </c>
      <c r="CC158">
        <v>5.1939820529615996</v>
      </c>
      <c r="CD158">
        <v>4.4934449744648903</v>
      </c>
    </row>
    <row r="159" spans="1:82" hidden="1" x14ac:dyDescent="0.2">
      <c r="A159">
        <v>1617076239.9000001</v>
      </c>
      <c r="B159">
        <v>8881.4757981118801</v>
      </c>
      <c r="C159">
        <v>19937.854237514101</v>
      </c>
      <c r="D159">
        <v>8334.9234413049999</v>
      </c>
      <c r="E159">
        <v>0</v>
      </c>
      <c r="F159">
        <v>0</v>
      </c>
      <c r="G159">
        <v>0</v>
      </c>
      <c r="H159">
        <v>8881.4757981118801</v>
      </c>
      <c r="I159">
        <v>19937.854237514101</v>
      </c>
      <c r="J159">
        <v>8334.9234413049999</v>
      </c>
      <c r="K159">
        <v>14210.361276979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24.850578958700901</v>
      </c>
      <c r="W159">
        <v>33.038249949742202</v>
      </c>
      <c r="X159">
        <v>33.043964532848101</v>
      </c>
      <c r="Y159">
        <v>67.437637541254702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15606.0980084731</v>
      </c>
      <c r="AN159">
        <v>20823.364672934498</v>
      </c>
      <c r="AO159">
        <v>19791.673616439199</v>
      </c>
      <c r="AP159">
        <v>44443.740200820597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26645.194649231002</v>
      </c>
      <c r="BE159">
        <v>34157.1647662865</v>
      </c>
      <c r="BF159">
        <v>32543.7502084931</v>
      </c>
      <c r="BG159">
        <v>140486.206091336</v>
      </c>
      <c r="BH159">
        <v>0.98711345364798497</v>
      </c>
      <c r="BI159">
        <v>0.31794709277125</v>
      </c>
      <c r="BJ159">
        <v>0</v>
      </c>
      <c r="BK159">
        <v>10.8983554059353</v>
      </c>
      <c r="BL159">
        <v>14.0494765618859</v>
      </c>
      <c r="BM159">
        <v>12.399506288123099</v>
      </c>
      <c r="BN159">
        <v>4.9938286019902698</v>
      </c>
      <c r="BO159">
        <v>9.2637688894430994</v>
      </c>
      <c r="BP159">
        <v>9.6485963860214792</v>
      </c>
      <c r="BQ159">
        <v>12.065917203235699</v>
      </c>
      <c r="BR159">
        <v>5.0939053273788399</v>
      </c>
      <c r="BS159">
        <v>10.2311772359662</v>
      </c>
      <c r="BT159">
        <v>10.115356404738399</v>
      </c>
      <c r="BU159">
        <v>11.4988157586551</v>
      </c>
      <c r="BV159">
        <v>6.0613136739020304</v>
      </c>
      <c r="BW159">
        <v>9.7641525169684797</v>
      </c>
      <c r="BX159">
        <v>9.31519637276309</v>
      </c>
      <c r="BY159">
        <v>12.0325582947081</v>
      </c>
      <c r="BZ159">
        <v>5.56093004637665</v>
      </c>
      <c r="CA159">
        <v>5.0605464188512697</v>
      </c>
      <c r="CB159">
        <v>5.1939820529615996</v>
      </c>
      <c r="CC159">
        <v>5.1939820529615996</v>
      </c>
      <c r="CD159">
        <v>4.4934449744648903</v>
      </c>
    </row>
    <row r="160" spans="1:82" hidden="1" x14ac:dyDescent="0.2">
      <c r="A160">
        <v>1617076244.9000001</v>
      </c>
      <c r="B160">
        <v>8881.4757981118801</v>
      </c>
      <c r="C160">
        <v>19937.854237514101</v>
      </c>
      <c r="D160">
        <v>8334.9234413049999</v>
      </c>
      <c r="E160">
        <v>0</v>
      </c>
      <c r="F160">
        <v>0</v>
      </c>
      <c r="G160">
        <v>0</v>
      </c>
      <c r="H160">
        <v>8881.4757981118801</v>
      </c>
      <c r="I160">
        <v>19937.854237514101</v>
      </c>
      <c r="J160">
        <v>8334.9234413049999</v>
      </c>
      <c r="K160">
        <v>14210.361276979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24.850578958700901</v>
      </c>
      <c r="W160">
        <v>33.038249949742202</v>
      </c>
      <c r="X160">
        <v>33.043964532848101</v>
      </c>
      <c r="Y160">
        <v>67.437637541254702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15606.0980084731</v>
      </c>
      <c r="AN160">
        <v>20823.364672934498</v>
      </c>
      <c r="AO160">
        <v>19791.673616439199</v>
      </c>
      <c r="AP160">
        <v>44443.740200820597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26645.194649231002</v>
      </c>
      <c r="BE160">
        <v>34157.1647662865</v>
      </c>
      <c r="BF160">
        <v>32543.7502084931</v>
      </c>
      <c r="BG160">
        <v>140486.206091336</v>
      </c>
      <c r="BH160">
        <v>0.98711345364798497</v>
      </c>
      <c r="BI160">
        <v>0.31794709277125</v>
      </c>
      <c r="BJ160">
        <v>0</v>
      </c>
      <c r="BK160">
        <v>10.8983554059353</v>
      </c>
      <c r="BL160">
        <v>14.0494765618859</v>
      </c>
      <c r="BM160">
        <v>12.399506288123099</v>
      </c>
      <c r="BN160">
        <v>4.9938286019902698</v>
      </c>
      <c r="BO160">
        <v>9.2637688894430994</v>
      </c>
      <c r="BP160">
        <v>9.6485963860214792</v>
      </c>
      <c r="BQ160">
        <v>12.065917203235699</v>
      </c>
      <c r="BR160">
        <v>5.0939053273788399</v>
      </c>
      <c r="BS160">
        <v>10.2311772359662</v>
      </c>
      <c r="BT160">
        <v>10.115356404738399</v>
      </c>
      <c r="BU160">
        <v>11.4988157586551</v>
      </c>
      <c r="BV160">
        <v>6.0613136739020304</v>
      </c>
      <c r="BW160">
        <v>9.7641525169684797</v>
      </c>
      <c r="BX160">
        <v>9.31519637276309</v>
      </c>
      <c r="BY160">
        <v>12.0325582947081</v>
      </c>
      <c r="BZ160">
        <v>5.56093004637665</v>
      </c>
      <c r="CA160">
        <v>5.0605464188512697</v>
      </c>
      <c r="CB160">
        <v>5.1939820529615996</v>
      </c>
      <c r="CC160">
        <v>5.1939820529615996</v>
      </c>
      <c r="CD160">
        <v>4.4934449744648903</v>
      </c>
    </row>
    <row r="161" spans="1:82" hidden="1" x14ac:dyDescent="0.2">
      <c r="A161">
        <v>1617076249.9000001</v>
      </c>
      <c r="B161">
        <v>8881.4757981118801</v>
      </c>
      <c r="C161">
        <v>19937.854237514101</v>
      </c>
      <c r="D161">
        <v>8334.9234413049999</v>
      </c>
      <c r="E161">
        <v>0</v>
      </c>
      <c r="F161">
        <v>0</v>
      </c>
      <c r="G161">
        <v>0</v>
      </c>
      <c r="H161">
        <v>8881.4757981118801</v>
      </c>
      <c r="I161">
        <v>19937.854237514101</v>
      </c>
      <c r="J161">
        <v>8334.9234413049999</v>
      </c>
      <c r="K161">
        <v>14210.361276979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24.850578958700901</v>
      </c>
      <c r="W161">
        <v>33.038249949742202</v>
      </c>
      <c r="X161">
        <v>33.043964532848101</v>
      </c>
      <c r="Y161">
        <v>67.437637541254702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15606.0980084731</v>
      </c>
      <c r="AN161">
        <v>20823.364672934498</v>
      </c>
      <c r="AO161">
        <v>19791.673616439199</v>
      </c>
      <c r="AP161">
        <v>44443.740200820597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26645.194649231002</v>
      </c>
      <c r="BE161">
        <v>34157.1647662865</v>
      </c>
      <c r="BF161">
        <v>32543.7502084931</v>
      </c>
      <c r="BG161">
        <v>140486.206091336</v>
      </c>
      <c r="BH161">
        <v>0.98711345364798497</v>
      </c>
      <c r="BI161">
        <v>0.31794709277125</v>
      </c>
      <c r="BJ161">
        <v>0</v>
      </c>
      <c r="BK161">
        <v>10.8983554059353</v>
      </c>
      <c r="BL161">
        <v>14.0494765618859</v>
      </c>
      <c r="BM161">
        <v>12.399506288123099</v>
      </c>
      <c r="BN161">
        <v>4.9938286019902698</v>
      </c>
      <c r="BO161">
        <v>9.2637688894430994</v>
      </c>
      <c r="BP161">
        <v>9.6485963860214792</v>
      </c>
      <c r="BQ161">
        <v>12.065917203235699</v>
      </c>
      <c r="BR161">
        <v>5.0939053273788399</v>
      </c>
      <c r="BS161">
        <v>10.2311772359662</v>
      </c>
      <c r="BT161">
        <v>10.115356404738399</v>
      </c>
      <c r="BU161">
        <v>11.4988157586551</v>
      </c>
      <c r="BV161">
        <v>6.0613136739020304</v>
      </c>
      <c r="BW161">
        <v>9.7641525169684797</v>
      </c>
      <c r="BX161">
        <v>9.31519637276309</v>
      </c>
      <c r="BY161">
        <v>12.0325582947081</v>
      </c>
      <c r="BZ161">
        <v>5.56093004637665</v>
      </c>
      <c r="CA161">
        <v>5.0605464188512697</v>
      </c>
      <c r="CB161">
        <v>5.1939820529615996</v>
      </c>
      <c r="CC161">
        <v>5.1939820529615996</v>
      </c>
      <c r="CD161">
        <v>4.4934449744648903</v>
      </c>
    </row>
    <row r="162" spans="1:82" hidden="1" x14ac:dyDescent="0.2">
      <c r="A162">
        <v>1617076254.9000001</v>
      </c>
      <c r="B162">
        <v>8881.4757981118801</v>
      </c>
      <c r="C162">
        <v>19937.854237514101</v>
      </c>
      <c r="D162">
        <v>8334.9234413049999</v>
      </c>
      <c r="E162">
        <v>0</v>
      </c>
      <c r="F162">
        <v>0</v>
      </c>
      <c r="G162">
        <v>0</v>
      </c>
      <c r="H162">
        <v>8881.4757981118801</v>
      </c>
      <c r="I162">
        <v>19937.854237514101</v>
      </c>
      <c r="J162">
        <v>8334.9234413049999</v>
      </c>
      <c r="K162">
        <v>14210.361276979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24.850578958700901</v>
      </c>
      <c r="W162">
        <v>33.038249949742202</v>
      </c>
      <c r="X162">
        <v>33.043964532848101</v>
      </c>
      <c r="Y162">
        <v>67.437637541254702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15606.0980084731</v>
      </c>
      <c r="AN162">
        <v>20823.364672934498</v>
      </c>
      <c r="AO162">
        <v>19791.673616439199</v>
      </c>
      <c r="AP162">
        <v>44443.740200820597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26645.194649231002</v>
      </c>
      <c r="BE162">
        <v>34157.1647662865</v>
      </c>
      <c r="BF162">
        <v>32543.7502084931</v>
      </c>
      <c r="BG162">
        <v>140486.206091336</v>
      </c>
      <c r="BH162">
        <v>0.98711345364798497</v>
      </c>
      <c r="BI162">
        <v>0.31794709277125</v>
      </c>
      <c r="BJ162">
        <v>0</v>
      </c>
      <c r="BK162">
        <v>10.8983554059353</v>
      </c>
      <c r="BL162">
        <v>14.0494765618859</v>
      </c>
      <c r="BM162">
        <v>12.399506288123099</v>
      </c>
      <c r="BN162">
        <v>4.9938286019902698</v>
      </c>
      <c r="BO162">
        <v>9.2637688894430994</v>
      </c>
      <c r="BP162">
        <v>9.6485963860214792</v>
      </c>
      <c r="BQ162">
        <v>12.065917203235699</v>
      </c>
      <c r="BR162">
        <v>5.0939053273788399</v>
      </c>
      <c r="BS162">
        <v>10.2311772359662</v>
      </c>
      <c r="BT162">
        <v>10.115356404738399</v>
      </c>
      <c r="BU162">
        <v>11.4988157586551</v>
      </c>
      <c r="BV162">
        <v>6.0613136739020304</v>
      </c>
      <c r="BW162">
        <v>9.7641525169684797</v>
      </c>
      <c r="BX162">
        <v>9.31519637276309</v>
      </c>
      <c r="BY162">
        <v>12.0325582947081</v>
      </c>
      <c r="BZ162">
        <v>5.56093004637665</v>
      </c>
      <c r="CA162">
        <v>5.0605464188512697</v>
      </c>
      <c r="CB162">
        <v>5.1939820529615996</v>
      </c>
      <c r="CC162">
        <v>5.1939820529615996</v>
      </c>
      <c r="CD162">
        <v>4.4934449744648903</v>
      </c>
    </row>
    <row r="163" spans="1:82" hidden="1" x14ac:dyDescent="0.2">
      <c r="A163">
        <v>1617076259.9000001</v>
      </c>
      <c r="B163">
        <v>8881.4757981118801</v>
      </c>
      <c r="C163">
        <v>19937.854237514101</v>
      </c>
      <c r="D163">
        <v>8334.9234413049999</v>
      </c>
      <c r="E163">
        <v>0</v>
      </c>
      <c r="F163">
        <v>0</v>
      </c>
      <c r="G163">
        <v>0</v>
      </c>
      <c r="H163">
        <v>8881.4757981118801</v>
      </c>
      <c r="I163">
        <v>19937.854237514101</v>
      </c>
      <c r="J163">
        <v>8334.9234413049999</v>
      </c>
      <c r="K163">
        <v>14210.361276979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24.850578958700901</v>
      </c>
      <c r="W163">
        <v>33.038249949742202</v>
      </c>
      <c r="X163">
        <v>33.043964532848101</v>
      </c>
      <c r="Y163">
        <v>67.437637541254702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15606.0980084731</v>
      </c>
      <c r="AN163">
        <v>20823.364672934498</v>
      </c>
      <c r="AO163">
        <v>19791.673616439199</v>
      </c>
      <c r="AP163">
        <v>44443.740200820597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26645.194649231002</v>
      </c>
      <c r="BE163">
        <v>34157.1647662865</v>
      </c>
      <c r="BF163">
        <v>32543.7502084931</v>
      </c>
      <c r="BG163">
        <v>140486.206091336</v>
      </c>
      <c r="BH163">
        <v>0.98711345364798497</v>
      </c>
      <c r="BI163">
        <v>0.31794709277125</v>
      </c>
      <c r="BJ163">
        <v>0</v>
      </c>
      <c r="BK163">
        <v>10.8983554059353</v>
      </c>
      <c r="BL163">
        <v>14.0494765618859</v>
      </c>
      <c r="BM163">
        <v>12.399506288123099</v>
      </c>
      <c r="BN163">
        <v>4.9938286019902698</v>
      </c>
      <c r="BO163">
        <v>9.2637688894430994</v>
      </c>
      <c r="BP163">
        <v>9.6485963860214792</v>
      </c>
      <c r="BQ163">
        <v>12.065917203235699</v>
      </c>
      <c r="BR163">
        <v>5.0939053273788399</v>
      </c>
      <c r="BS163">
        <v>10.2311772359662</v>
      </c>
      <c r="BT163">
        <v>10.115356404738399</v>
      </c>
      <c r="BU163">
        <v>11.4988157586551</v>
      </c>
      <c r="BV163">
        <v>6.0613136739020304</v>
      </c>
      <c r="BW163">
        <v>9.7641525169684797</v>
      </c>
      <c r="BX163">
        <v>9.31519637276309</v>
      </c>
      <c r="BY163">
        <v>12.0325582947081</v>
      </c>
      <c r="BZ163">
        <v>5.56093004637665</v>
      </c>
      <c r="CA163">
        <v>5.0605464188512697</v>
      </c>
      <c r="CB163">
        <v>5.1939820529615996</v>
      </c>
      <c r="CC163">
        <v>5.1939820529615996</v>
      </c>
      <c r="CD163">
        <v>4.4934449744648903</v>
      </c>
    </row>
    <row r="164" spans="1:82" hidden="1" x14ac:dyDescent="0.2">
      <c r="A164">
        <v>1617076264.9000001</v>
      </c>
      <c r="B164">
        <v>8881.4757981118801</v>
      </c>
      <c r="C164">
        <v>19937.854237514101</v>
      </c>
      <c r="D164">
        <v>8334.9234413049999</v>
      </c>
      <c r="E164">
        <v>0</v>
      </c>
      <c r="F164">
        <v>0</v>
      </c>
      <c r="G164">
        <v>0</v>
      </c>
      <c r="H164">
        <v>8881.4757981118801</v>
      </c>
      <c r="I164">
        <v>19937.854237514101</v>
      </c>
      <c r="J164">
        <v>8334.9234413049999</v>
      </c>
      <c r="K164">
        <v>14210.361276979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24.850578958700901</v>
      </c>
      <c r="W164">
        <v>33.038249949742202</v>
      </c>
      <c r="X164">
        <v>33.043964532848101</v>
      </c>
      <c r="Y164">
        <v>67.437637541254702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15606.0980084731</v>
      </c>
      <c r="AN164">
        <v>20823.364672934498</v>
      </c>
      <c r="AO164">
        <v>19791.673616439199</v>
      </c>
      <c r="AP164">
        <v>44443.740200820597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26645.194649231002</v>
      </c>
      <c r="BE164">
        <v>34157.1647662865</v>
      </c>
      <c r="BF164">
        <v>32543.7502084931</v>
      </c>
      <c r="BG164">
        <v>140486.206091336</v>
      </c>
      <c r="BH164">
        <v>0.98711345364798497</v>
      </c>
      <c r="BI164">
        <v>0.31794709277125</v>
      </c>
      <c r="BJ164">
        <v>0</v>
      </c>
      <c r="BK164">
        <v>10.8983554059353</v>
      </c>
      <c r="BL164">
        <v>14.0494765618859</v>
      </c>
      <c r="BM164">
        <v>12.399506288123099</v>
      </c>
      <c r="BN164">
        <v>4.9938286019902698</v>
      </c>
      <c r="BO164">
        <v>9.2637688894430994</v>
      </c>
      <c r="BP164">
        <v>9.6485963860214792</v>
      </c>
      <c r="BQ164">
        <v>12.065917203235699</v>
      </c>
      <c r="BR164">
        <v>5.0939053273788399</v>
      </c>
      <c r="BS164">
        <v>10.2311772359662</v>
      </c>
      <c r="BT164">
        <v>10.115356404738399</v>
      </c>
      <c r="BU164">
        <v>11.4988157586551</v>
      </c>
      <c r="BV164">
        <v>6.0613136739020304</v>
      </c>
      <c r="BW164">
        <v>9.7641525169684797</v>
      </c>
      <c r="BX164">
        <v>9.31519637276309</v>
      </c>
      <c r="BY164">
        <v>12.0325582947081</v>
      </c>
      <c r="BZ164">
        <v>5.56093004637665</v>
      </c>
      <c r="CA164">
        <v>5.0605464188512697</v>
      </c>
      <c r="CB164">
        <v>5.1939820529615996</v>
      </c>
      <c r="CC164">
        <v>5.1939820529615996</v>
      </c>
      <c r="CD164">
        <v>4.4934449744648903</v>
      </c>
    </row>
    <row r="165" spans="1:82" hidden="1" x14ac:dyDescent="0.2">
      <c r="A165">
        <v>1617076269.9000001</v>
      </c>
      <c r="B165">
        <v>8881.4757981118801</v>
      </c>
      <c r="C165">
        <v>19937.854237514101</v>
      </c>
      <c r="D165">
        <v>8334.9234413049999</v>
      </c>
      <c r="E165">
        <v>0</v>
      </c>
      <c r="F165">
        <v>0</v>
      </c>
      <c r="G165">
        <v>0</v>
      </c>
      <c r="H165">
        <v>8881.4757981118801</v>
      </c>
      <c r="I165">
        <v>19937.854237514101</v>
      </c>
      <c r="J165">
        <v>8334.9234413049999</v>
      </c>
      <c r="K165">
        <v>14210.361276979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24.850578958700901</v>
      </c>
      <c r="W165">
        <v>33.038249949742202</v>
      </c>
      <c r="X165">
        <v>33.043964532848101</v>
      </c>
      <c r="Y165">
        <v>67.437637541254702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15606.0980084731</v>
      </c>
      <c r="AN165">
        <v>20823.364672934498</v>
      </c>
      <c r="AO165">
        <v>19791.673616439199</v>
      </c>
      <c r="AP165">
        <v>44443.740200820597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26645.194649231002</v>
      </c>
      <c r="BE165">
        <v>34157.1647662865</v>
      </c>
      <c r="BF165">
        <v>32543.7502084931</v>
      </c>
      <c r="BG165">
        <v>140486.206091336</v>
      </c>
      <c r="BH165">
        <v>0.98711345364798497</v>
      </c>
      <c r="BI165">
        <v>0.31794709277125</v>
      </c>
      <c r="BJ165">
        <v>0</v>
      </c>
      <c r="BK165">
        <v>10.8983554059353</v>
      </c>
      <c r="BL165">
        <v>14.0494765618859</v>
      </c>
      <c r="BM165">
        <v>12.399506288123099</v>
      </c>
      <c r="BN165">
        <v>4.9938286019902698</v>
      </c>
      <c r="BO165">
        <v>9.2637688894430994</v>
      </c>
      <c r="BP165">
        <v>9.6485963860214792</v>
      </c>
      <c r="BQ165">
        <v>12.065917203235699</v>
      </c>
      <c r="BR165">
        <v>5.0939053273788399</v>
      </c>
      <c r="BS165">
        <v>10.2311772359662</v>
      </c>
      <c r="BT165">
        <v>10.115356404738399</v>
      </c>
      <c r="BU165">
        <v>11.4988157586551</v>
      </c>
      <c r="BV165">
        <v>6.0613136739020304</v>
      </c>
      <c r="BW165">
        <v>9.7641525169684797</v>
      </c>
      <c r="BX165">
        <v>9.31519637276309</v>
      </c>
      <c r="BY165">
        <v>12.0325582947081</v>
      </c>
      <c r="BZ165">
        <v>5.56093004637665</v>
      </c>
      <c r="CA165">
        <v>5.0605464188512697</v>
      </c>
      <c r="CB165">
        <v>5.1939820529615996</v>
      </c>
      <c r="CC165">
        <v>5.1939820529615996</v>
      </c>
      <c r="CD165">
        <v>4.4934449744648903</v>
      </c>
    </row>
    <row r="166" spans="1:82" hidden="1" x14ac:dyDescent="0.2">
      <c r="A166">
        <v>1617076274.9000001</v>
      </c>
      <c r="B166">
        <v>8881.4757981118801</v>
      </c>
      <c r="C166">
        <v>19937.854237514101</v>
      </c>
      <c r="D166">
        <v>8334.9234413049999</v>
      </c>
      <c r="E166">
        <v>0</v>
      </c>
      <c r="F166">
        <v>0</v>
      </c>
      <c r="G166">
        <v>0</v>
      </c>
      <c r="H166">
        <v>8881.4757981118801</v>
      </c>
      <c r="I166">
        <v>19937.854237514101</v>
      </c>
      <c r="J166">
        <v>8334.9234413049999</v>
      </c>
      <c r="K166">
        <v>17642.9995922452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24.850578958700901</v>
      </c>
      <c r="W166">
        <v>33.038249949742202</v>
      </c>
      <c r="X166">
        <v>33.043964532848101</v>
      </c>
      <c r="Y166">
        <v>67.435601936816298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15606.0980084731</v>
      </c>
      <c r="AN166">
        <v>20823.364672934498</v>
      </c>
      <c r="AO166">
        <v>19791.673616439199</v>
      </c>
      <c r="AP166">
        <v>23650.8062423546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26645.194649231002</v>
      </c>
      <c r="BE166">
        <v>34157.1647662865</v>
      </c>
      <c r="BF166">
        <v>32543.7502084931</v>
      </c>
      <c r="BG166">
        <v>69202.283426622598</v>
      </c>
      <c r="BH166">
        <v>0.34595396078139401</v>
      </c>
      <c r="BI166">
        <v>0.37511954628009597</v>
      </c>
      <c r="BJ166">
        <v>0</v>
      </c>
      <c r="BK166">
        <v>10.8983554059353</v>
      </c>
      <c r="BL166">
        <v>14.0494765618859</v>
      </c>
      <c r="BM166">
        <v>12.399506288123099</v>
      </c>
      <c r="BN166">
        <v>1.25662601475157</v>
      </c>
      <c r="BO166">
        <v>9.2637688894430994</v>
      </c>
      <c r="BP166">
        <v>9.6485963860214792</v>
      </c>
      <c r="BQ166">
        <v>12.065917203235699</v>
      </c>
      <c r="BR166">
        <v>1.40490047077828</v>
      </c>
      <c r="BS166">
        <v>10.2311772359662</v>
      </c>
      <c r="BT166">
        <v>10.115356404738399</v>
      </c>
      <c r="BU166">
        <v>11.4988157586551</v>
      </c>
      <c r="BV166">
        <v>2.7171294065090401</v>
      </c>
      <c r="BW166">
        <v>9.7641525169684797</v>
      </c>
      <c r="BX166">
        <v>9.31519637276309</v>
      </c>
      <c r="BY166">
        <v>12.0325582947081</v>
      </c>
      <c r="BZ166">
        <v>1.4567965303466499</v>
      </c>
      <c r="CA166">
        <v>2.1759276420568301</v>
      </c>
      <c r="CB166">
        <v>1.3900730251626701</v>
      </c>
      <c r="CC166">
        <v>1.4864514215778799</v>
      </c>
      <c r="CD166">
        <v>1.47903769877008</v>
      </c>
    </row>
    <row r="167" spans="1:82" hidden="1" x14ac:dyDescent="0.2">
      <c r="A167">
        <v>1617076279.9000001</v>
      </c>
      <c r="B167">
        <v>8881.4757981118801</v>
      </c>
      <c r="C167">
        <v>19937.854237514101</v>
      </c>
      <c r="D167">
        <v>8334.9234413049999</v>
      </c>
      <c r="E167">
        <v>0</v>
      </c>
      <c r="F167">
        <v>0</v>
      </c>
      <c r="G167">
        <v>0</v>
      </c>
      <c r="H167">
        <v>8881.4757981118801</v>
      </c>
      <c r="I167">
        <v>19937.854237514101</v>
      </c>
      <c r="J167">
        <v>8334.9234413049999</v>
      </c>
      <c r="K167">
        <v>17642.9995922452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24.850578958700901</v>
      </c>
      <c r="W167">
        <v>33.038249949742202</v>
      </c>
      <c r="X167">
        <v>33.043964532848101</v>
      </c>
      <c r="Y167">
        <v>67.435601936816298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15606.0980084731</v>
      </c>
      <c r="AN167">
        <v>20823.364672934498</v>
      </c>
      <c r="AO167">
        <v>19791.673616439199</v>
      </c>
      <c r="AP167">
        <v>23650.8062423546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26645.194649231002</v>
      </c>
      <c r="BE167">
        <v>34157.1647662865</v>
      </c>
      <c r="BF167">
        <v>32543.7502084931</v>
      </c>
      <c r="BG167">
        <v>69202.283426622598</v>
      </c>
      <c r="BH167">
        <v>0.34595396078139401</v>
      </c>
      <c r="BI167">
        <v>0.37511954628009597</v>
      </c>
      <c r="BJ167">
        <v>0</v>
      </c>
      <c r="BK167">
        <v>10.8983554059353</v>
      </c>
      <c r="BL167">
        <v>14.0494765618859</v>
      </c>
      <c r="BM167">
        <v>12.399506288123099</v>
      </c>
      <c r="BN167">
        <v>1.25662601475157</v>
      </c>
      <c r="BO167">
        <v>9.2637688894430994</v>
      </c>
      <c r="BP167">
        <v>9.6485963860214792</v>
      </c>
      <c r="BQ167">
        <v>12.065917203235699</v>
      </c>
      <c r="BR167">
        <v>1.40490047077828</v>
      </c>
      <c r="BS167">
        <v>10.2311772359662</v>
      </c>
      <c r="BT167">
        <v>10.115356404738399</v>
      </c>
      <c r="BU167">
        <v>11.4988157586551</v>
      </c>
      <c r="BV167">
        <v>2.7171294065090401</v>
      </c>
      <c r="BW167">
        <v>9.7641525169684797</v>
      </c>
      <c r="BX167">
        <v>9.31519637276309</v>
      </c>
      <c r="BY167">
        <v>12.0325582947081</v>
      </c>
      <c r="BZ167">
        <v>1.4567965303466499</v>
      </c>
      <c r="CA167">
        <v>2.1759276420568301</v>
      </c>
      <c r="CB167">
        <v>1.3900730251626701</v>
      </c>
      <c r="CC167">
        <v>1.4864514215778799</v>
      </c>
      <c r="CD167">
        <v>1.47903769877008</v>
      </c>
    </row>
    <row r="168" spans="1:82" hidden="1" x14ac:dyDescent="0.2">
      <c r="A168">
        <v>1617076284.9000001</v>
      </c>
      <c r="B168">
        <v>8881.4757981118801</v>
      </c>
      <c r="C168">
        <v>19937.854237514101</v>
      </c>
      <c r="D168">
        <v>8334.9234413049999</v>
      </c>
      <c r="E168">
        <v>0</v>
      </c>
      <c r="F168">
        <v>0</v>
      </c>
      <c r="G168">
        <v>0</v>
      </c>
      <c r="H168">
        <v>8881.4757981118801</v>
      </c>
      <c r="I168">
        <v>19937.854237514101</v>
      </c>
      <c r="J168">
        <v>8334.9234413049999</v>
      </c>
      <c r="K168">
        <v>17642.9995922452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24.850578958700901</v>
      </c>
      <c r="W168">
        <v>33.038249949742202</v>
      </c>
      <c r="X168">
        <v>33.043964532848101</v>
      </c>
      <c r="Y168">
        <v>67.435601936816298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15606.0980084731</v>
      </c>
      <c r="AN168">
        <v>20823.364672934498</v>
      </c>
      <c r="AO168">
        <v>19791.673616439199</v>
      </c>
      <c r="AP168">
        <v>23650.8062423546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26645.194649231002</v>
      </c>
      <c r="BE168">
        <v>34157.1647662865</v>
      </c>
      <c r="BF168">
        <v>32543.7502084931</v>
      </c>
      <c r="BG168">
        <v>69202.283426622598</v>
      </c>
      <c r="BH168">
        <v>0.34595396078139401</v>
      </c>
      <c r="BI168">
        <v>0.37511954628009597</v>
      </c>
      <c r="BJ168">
        <v>0</v>
      </c>
      <c r="BK168">
        <v>10.8983554059353</v>
      </c>
      <c r="BL168">
        <v>14.0494765618859</v>
      </c>
      <c r="BM168">
        <v>12.399506288123099</v>
      </c>
      <c r="BN168">
        <v>1.25662601475157</v>
      </c>
      <c r="BO168">
        <v>9.2637688894430994</v>
      </c>
      <c r="BP168">
        <v>9.6485963860214792</v>
      </c>
      <c r="BQ168">
        <v>12.065917203235699</v>
      </c>
      <c r="BR168">
        <v>1.40490047077828</v>
      </c>
      <c r="BS168">
        <v>10.2311772359662</v>
      </c>
      <c r="BT168">
        <v>10.115356404738399</v>
      </c>
      <c r="BU168">
        <v>11.4988157586551</v>
      </c>
      <c r="BV168">
        <v>2.7171294065090401</v>
      </c>
      <c r="BW168">
        <v>9.7641525169684797</v>
      </c>
      <c r="BX168">
        <v>9.31519637276309</v>
      </c>
      <c r="BY168">
        <v>12.0325582947081</v>
      </c>
      <c r="BZ168">
        <v>1.4567965303466499</v>
      </c>
      <c r="CA168">
        <v>2.1759276420568301</v>
      </c>
      <c r="CB168">
        <v>1.3900730251626701</v>
      </c>
      <c r="CC168">
        <v>1.4864514215778799</v>
      </c>
      <c r="CD168">
        <v>1.47903769877008</v>
      </c>
    </row>
    <row r="169" spans="1:82" hidden="1" x14ac:dyDescent="0.2">
      <c r="A169">
        <v>1617076289.9000001</v>
      </c>
      <c r="B169">
        <v>8881.4757981118801</v>
      </c>
      <c r="C169">
        <v>19937.854237514101</v>
      </c>
      <c r="D169">
        <v>8334.9234413049999</v>
      </c>
      <c r="E169">
        <v>0</v>
      </c>
      <c r="F169">
        <v>0</v>
      </c>
      <c r="G169">
        <v>0</v>
      </c>
      <c r="H169">
        <v>8881.4757981118801</v>
      </c>
      <c r="I169">
        <v>19937.854237514101</v>
      </c>
      <c r="J169">
        <v>8334.9234413049999</v>
      </c>
      <c r="K169">
        <v>17642.9995922452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24.850578958700901</v>
      </c>
      <c r="W169">
        <v>33.038249949742202</v>
      </c>
      <c r="X169">
        <v>33.043964532848101</v>
      </c>
      <c r="Y169">
        <v>67.435601936816298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15606.0980084731</v>
      </c>
      <c r="AN169">
        <v>20823.364672934498</v>
      </c>
      <c r="AO169">
        <v>19791.673616439199</v>
      </c>
      <c r="AP169">
        <v>23650.8062423546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26645.194649231002</v>
      </c>
      <c r="BE169">
        <v>34157.1647662865</v>
      </c>
      <c r="BF169">
        <v>32543.7502084931</v>
      </c>
      <c r="BG169">
        <v>69202.283426622598</v>
      </c>
      <c r="BH169">
        <v>0.34595396078139401</v>
      </c>
      <c r="BI169">
        <v>0.37511954628009597</v>
      </c>
      <c r="BJ169">
        <v>0</v>
      </c>
      <c r="BK169">
        <v>10.8983554059353</v>
      </c>
      <c r="BL169">
        <v>14.0494765618859</v>
      </c>
      <c r="BM169">
        <v>12.399506288123099</v>
      </c>
      <c r="BN169">
        <v>1.25662601475157</v>
      </c>
      <c r="BO169">
        <v>9.2637688894430994</v>
      </c>
      <c r="BP169">
        <v>9.6485963860214792</v>
      </c>
      <c r="BQ169">
        <v>12.065917203235699</v>
      </c>
      <c r="BR169">
        <v>1.40490047077828</v>
      </c>
      <c r="BS169">
        <v>10.2311772359662</v>
      </c>
      <c r="BT169">
        <v>10.115356404738399</v>
      </c>
      <c r="BU169">
        <v>11.4988157586551</v>
      </c>
      <c r="BV169">
        <v>2.7171294065090401</v>
      </c>
      <c r="BW169">
        <v>9.7641525169684797</v>
      </c>
      <c r="BX169">
        <v>9.31519637276309</v>
      </c>
      <c r="BY169">
        <v>12.0325582947081</v>
      </c>
      <c r="BZ169">
        <v>1.4567965303466499</v>
      </c>
      <c r="CA169">
        <v>2.1759276420568301</v>
      </c>
      <c r="CB169">
        <v>1.3900730251626701</v>
      </c>
      <c r="CC169">
        <v>1.4864514215778799</v>
      </c>
      <c r="CD169">
        <v>1.47903769877008</v>
      </c>
    </row>
    <row r="170" spans="1:82" hidden="1" x14ac:dyDescent="0.2"/>
    <row r="171" spans="1:82" hidden="1" x14ac:dyDescent="0.2"/>
    <row r="172" spans="1:82" hidden="1" x14ac:dyDescent="0.2">
      <c r="A172" t="s">
        <v>0</v>
      </c>
      <c r="B172" t="s">
        <v>1</v>
      </c>
      <c r="C172" t="s">
        <v>3</v>
      </c>
      <c r="D172" t="s">
        <v>5</v>
      </c>
      <c r="E172" t="s">
        <v>7</v>
      </c>
      <c r="F172" t="s">
        <v>9</v>
      </c>
      <c r="G172" t="s">
        <v>11</v>
      </c>
      <c r="H172" t="s">
        <v>13</v>
      </c>
      <c r="I172" t="s">
        <v>14</v>
      </c>
      <c r="J172" t="s">
        <v>16</v>
      </c>
      <c r="K172" t="s">
        <v>18</v>
      </c>
      <c r="L172" t="s">
        <v>20</v>
      </c>
      <c r="M172" t="s">
        <v>22</v>
      </c>
      <c r="N172" t="s">
        <v>24</v>
      </c>
      <c r="O172" t="s">
        <v>26</v>
      </c>
      <c r="P172" t="s">
        <v>27</v>
      </c>
      <c r="Q172" t="s">
        <v>28</v>
      </c>
      <c r="R172" t="s">
        <v>29</v>
      </c>
      <c r="S172" t="s">
        <v>30</v>
      </c>
      <c r="T172" t="s">
        <v>31</v>
      </c>
      <c r="U172" t="s">
        <v>32</v>
      </c>
      <c r="V172" t="s">
        <v>34</v>
      </c>
      <c r="W172" t="s">
        <v>36</v>
      </c>
      <c r="X172" t="s">
        <v>37</v>
      </c>
      <c r="Y172" t="s">
        <v>38</v>
      </c>
      <c r="Z172" t="s">
        <v>39</v>
      </c>
      <c r="AA172" t="s">
        <v>41</v>
      </c>
      <c r="AB172" t="s">
        <v>43</v>
      </c>
      <c r="AC172" t="s">
        <v>45</v>
      </c>
      <c r="AD172" t="s">
        <v>47</v>
      </c>
      <c r="AE172" t="s">
        <v>48</v>
      </c>
      <c r="AF172" t="s">
        <v>50</v>
      </c>
      <c r="AG172" t="s">
        <v>52</v>
      </c>
      <c r="AH172" t="s">
        <v>53</v>
      </c>
      <c r="AI172" t="s">
        <v>55</v>
      </c>
      <c r="AJ172" t="s">
        <v>57</v>
      </c>
      <c r="AK172" t="s">
        <v>58</v>
      </c>
      <c r="AL172" t="s">
        <v>59</v>
      </c>
      <c r="AM172" t="s">
        <v>60</v>
      </c>
      <c r="AN172" t="s">
        <v>62</v>
      </c>
      <c r="AO172" t="s">
        <v>64</v>
      </c>
      <c r="AP172" t="s">
        <v>66</v>
      </c>
      <c r="AQ172" t="s">
        <v>68</v>
      </c>
      <c r="AR172" t="s">
        <v>69</v>
      </c>
      <c r="AS172" t="s">
        <v>71</v>
      </c>
      <c r="AT172" t="s">
        <v>73</v>
      </c>
      <c r="AU172" t="s">
        <v>74</v>
      </c>
      <c r="AV172" t="s">
        <v>75</v>
      </c>
      <c r="AW172" t="s">
        <v>76</v>
      </c>
      <c r="AX172" t="s">
        <v>77</v>
      </c>
      <c r="AY172" t="s">
        <v>79</v>
      </c>
      <c r="AZ172" t="s">
        <v>81</v>
      </c>
      <c r="BA172" t="s">
        <v>82</v>
      </c>
      <c r="BB172" t="s">
        <v>84</v>
      </c>
      <c r="BC172" t="s">
        <v>86</v>
      </c>
      <c r="BD172" t="s">
        <v>87</v>
      </c>
      <c r="BE172" t="s">
        <v>89</v>
      </c>
      <c r="BF172" t="s">
        <v>91</v>
      </c>
      <c r="BG172" t="s">
        <v>92</v>
      </c>
      <c r="BH172" t="s">
        <v>94</v>
      </c>
      <c r="BI172" t="s">
        <v>96</v>
      </c>
      <c r="BJ172" t="s">
        <v>97</v>
      </c>
      <c r="BK172" t="s">
        <v>98</v>
      </c>
      <c r="BL172" t="s">
        <v>99</v>
      </c>
      <c r="BM172" t="s">
        <v>100</v>
      </c>
    </row>
    <row r="173" spans="1:82" hidden="1" x14ac:dyDescent="0.2">
      <c r="A173">
        <v>1617076670.993</v>
      </c>
      <c r="B173">
        <v>11476.833783648501</v>
      </c>
      <c r="C173">
        <v>11468.8</v>
      </c>
      <c r="D173">
        <v>0</v>
      </c>
      <c r="E173">
        <v>0</v>
      </c>
      <c r="F173">
        <v>11476.833783648501</v>
      </c>
      <c r="G173">
        <v>11468.8</v>
      </c>
      <c r="H173">
        <v>22955.198985889099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24.6645488693799</v>
      </c>
      <c r="Q173">
        <v>32.919060073534403</v>
      </c>
      <c r="R173">
        <v>33.679201672740099</v>
      </c>
      <c r="S173">
        <v>33.817576220803303</v>
      </c>
      <c r="T173">
        <v>67.271625415428801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15476.466860135401</v>
      </c>
      <c r="AF173">
        <v>10247.200000000001</v>
      </c>
      <c r="AG173">
        <v>8303.9997331287304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27241.936021881898</v>
      </c>
      <c r="AS173">
        <v>18484.733333333301</v>
      </c>
      <c r="AT173">
        <v>13527.3042666043</v>
      </c>
      <c r="AU173">
        <v>0.24350668846149601</v>
      </c>
      <c r="AV173">
        <v>0.434756646762403</v>
      </c>
      <c r="AW173">
        <v>0</v>
      </c>
      <c r="AX173">
        <v>9.5033189899440895</v>
      </c>
      <c r="AY173">
        <v>8.9999999998447695</v>
      </c>
      <c r="AZ173">
        <v>0.65717049748229694</v>
      </c>
      <c r="BA173">
        <v>7.3351345941227404</v>
      </c>
      <c r="BB173">
        <v>3.86666666677531</v>
      </c>
      <c r="BC173">
        <v>0.65717049728812005</v>
      </c>
      <c r="BD173">
        <v>7.7687714732870097</v>
      </c>
      <c r="BE173">
        <v>6.5999999999379</v>
      </c>
      <c r="BF173">
        <v>1.2242719418686601</v>
      </c>
      <c r="BG173">
        <v>7.2684212282319001</v>
      </c>
      <c r="BH173">
        <v>7.3999999999068597</v>
      </c>
      <c r="BI173">
        <v>0.92404176531459803</v>
      </c>
      <c r="BJ173">
        <v>0.65717049748229694</v>
      </c>
      <c r="BK173">
        <v>0.45701704651096903</v>
      </c>
      <c r="BL173">
        <v>0.690529406009872</v>
      </c>
      <c r="BM173">
        <v>0.69052940581570899</v>
      </c>
    </row>
    <row r="174" spans="1:82" hidden="1" x14ac:dyDescent="0.2">
      <c r="A174">
        <v>1617076675.993</v>
      </c>
      <c r="B174">
        <v>11476.833783648501</v>
      </c>
      <c r="C174">
        <v>11468.8</v>
      </c>
      <c r="D174">
        <v>0</v>
      </c>
      <c r="E174">
        <v>0</v>
      </c>
      <c r="F174">
        <v>11476.833783648501</v>
      </c>
      <c r="G174">
        <v>11468.8</v>
      </c>
      <c r="H174">
        <v>22955.198985889099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24.6645488693799</v>
      </c>
      <c r="Q174">
        <v>32.919060073534403</v>
      </c>
      <c r="R174">
        <v>33.679201672740099</v>
      </c>
      <c r="S174">
        <v>33.817576220803303</v>
      </c>
      <c r="T174">
        <v>67.271625415428801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15476.466860135401</v>
      </c>
      <c r="AF174">
        <v>10247.200000000001</v>
      </c>
      <c r="AG174">
        <v>8303.9997331287304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27241.936021881898</v>
      </c>
      <c r="AS174">
        <v>18484.733333333301</v>
      </c>
      <c r="AT174">
        <v>13527.3042666043</v>
      </c>
      <c r="AU174">
        <v>0.24350668846149601</v>
      </c>
      <c r="AV174">
        <v>0.434756646762403</v>
      </c>
      <c r="AW174">
        <v>0</v>
      </c>
      <c r="AX174">
        <v>9.5033189899440895</v>
      </c>
      <c r="AY174">
        <v>8.9999999998447695</v>
      </c>
      <c r="AZ174">
        <v>0.65717049748229694</v>
      </c>
      <c r="BA174">
        <v>7.3351345941227404</v>
      </c>
      <c r="BB174">
        <v>3.86666666677531</v>
      </c>
      <c r="BC174">
        <v>0.65717049728812005</v>
      </c>
      <c r="BD174">
        <v>7.7687714732870097</v>
      </c>
      <c r="BE174">
        <v>6.5999999999379</v>
      </c>
      <c r="BF174">
        <v>1.2242719418686601</v>
      </c>
      <c r="BG174">
        <v>7.2684212282319001</v>
      </c>
      <c r="BH174">
        <v>7.3999999999068597</v>
      </c>
      <c r="BI174">
        <v>0.92404176531459803</v>
      </c>
      <c r="BJ174">
        <v>0.65717049748229694</v>
      </c>
      <c r="BK174">
        <v>0.45701704651096903</v>
      </c>
      <c r="BL174">
        <v>0.690529406009872</v>
      </c>
      <c r="BM174">
        <v>0.69052940581570899</v>
      </c>
    </row>
    <row r="175" spans="1:82" hidden="1" x14ac:dyDescent="0.2">
      <c r="A175">
        <v>1617076680.993</v>
      </c>
      <c r="B175">
        <v>11476.833783648501</v>
      </c>
      <c r="C175">
        <v>11468.8</v>
      </c>
      <c r="D175">
        <v>0</v>
      </c>
      <c r="E175">
        <v>0</v>
      </c>
      <c r="F175">
        <v>11476.833783648501</v>
      </c>
      <c r="G175">
        <v>11468.8</v>
      </c>
      <c r="H175">
        <v>22955.198985889099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24.6645488693799</v>
      </c>
      <c r="Q175">
        <v>32.919060073534403</v>
      </c>
      <c r="R175">
        <v>33.679201672740099</v>
      </c>
      <c r="S175">
        <v>33.817576220803303</v>
      </c>
      <c r="T175">
        <v>67.271625415428801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15476.466860135401</v>
      </c>
      <c r="AF175">
        <v>10247.200000000001</v>
      </c>
      <c r="AG175">
        <v>8303.9997331287304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27241.936021881898</v>
      </c>
      <c r="AS175">
        <v>18484.733333333301</v>
      </c>
      <c r="AT175">
        <v>13527.3042666043</v>
      </c>
      <c r="AU175">
        <v>0.24350668846149601</v>
      </c>
      <c r="AV175">
        <v>0.434756646762403</v>
      </c>
      <c r="AW175">
        <v>0</v>
      </c>
      <c r="AX175">
        <v>9.5033189899440895</v>
      </c>
      <c r="AY175">
        <v>8.9999999998447695</v>
      </c>
      <c r="AZ175">
        <v>0.65717049748229694</v>
      </c>
      <c r="BA175">
        <v>7.3351345941227404</v>
      </c>
      <c r="BB175">
        <v>3.86666666677531</v>
      </c>
      <c r="BC175">
        <v>0.65717049728812005</v>
      </c>
      <c r="BD175">
        <v>7.7687714732870097</v>
      </c>
      <c r="BE175">
        <v>6.5999999999379</v>
      </c>
      <c r="BF175">
        <v>1.2242719418686601</v>
      </c>
      <c r="BG175">
        <v>7.2684212282319001</v>
      </c>
      <c r="BH175">
        <v>7.3999999999068597</v>
      </c>
      <c r="BI175">
        <v>0.92404176531459803</v>
      </c>
      <c r="BJ175">
        <v>0.65717049748229694</v>
      </c>
      <c r="BK175">
        <v>0.45701704651096903</v>
      </c>
      <c r="BL175">
        <v>0.690529406009872</v>
      </c>
      <c r="BM175">
        <v>0.69052940581570899</v>
      </c>
    </row>
    <row r="176" spans="1:82" hidden="1" x14ac:dyDescent="0.2">
      <c r="A176">
        <v>1617076685.993</v>
      </c>
      <c r="B176">
        <v>11476.833783648501</v>
      </c>
      <c r="C176">
        <v>11468.8</v>
      </c>
      <c r="D176">
        <v>0</v>
      </c>
      <c r="E176">
        <v>0</v>
      </c>
      <c r="F176">
        <v>11476.833783648501</v>
      </c>
      <c r="G176">
        <v>11468.8</v>
      </c>
      <c r="H176">
        <v>22955.198985889099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24.6645488693799</v>
      </c>
      <c r="Q176">
        <v>32.919060073534403</v>
      </c>
      <c r="R176">
        <v>33.679201672740099</v>
      </c>
      <c r="S176">
        <v>33.817576220803303</v>
      </c>
      <c r="T176">
        <v>67.271625415428801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15476.466860135401</v>
      </c>
      <c r="AF176">
        <v>10247.200000000001</v>
      </c>
      <c r="AG176">
        <v>8303.9997331287304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27241.936021881898</v>
      </c>
      <c r="AS176">
        <v>18484.733333333301</v>
      </c>
      <c r="AT176">
        <v>13527.3042666043</v>
      </c>
      <c r="AU176">
        <v>0.24350668846149601</v>
      </c>
      <c r="AV176">
        <v>0.434756646762403</v>
      </c>
      <c r="AW176">
        <v>0</v>
      </c>
      <c r="AX176">
        <v>9.5033189899440895</v>
      </c>
      <c r="AY176">
        <v>8.9999999998447695</v>
      </c>
      <c r="AZ176">
        <v>0.65717049748229694</v>
      </c>
      <c r="BA176">
        <v>7.3351345941227404</v>
      </c>
      <c r="BB176">
        <v>3.86666666677531</v>
      </c>
      <c r="BC176">
        <v>0.65717049728812005</v>
      </c>
      <c r="BD176">
        <v>7.7687714732870097</v>
      </c>
      <c r="BE176">
        <v>6.5999999999379</v>
      </c>
      <c r="BF176">
        <v>1.2242719418686601</v>
      </c>
      <c r="BG176">
        <v>7.2684212282319001</v>
      </c>
      <c r="BH176">
        <v>7.3999999999068597</v>
      </c>
      <c r="BI176">
        <v>0.92404176531459803</v>
      </c>
      <c r="BJ176">
        <v>0.65717049748229694</v>
      </c>
      <c r="BK176">
        <v>0.45701704651096903</v>
      </c>
      <c r="BL176">
        <v>0.690529406009872</v>
      </c>
      <c r="BM176">
        <v>0.69052940581570899</v>
      </c>
    </row>
    <row r="177" spans="1:65" hidden="1" x14ac:dyDescent="0.2">
      <c r="A177">
        <v>1617076690.993</v>
      </c>
      <c r="B177">
        <v>11476.833783648501</v>
      </c>
      <c r="C177">
        <v>11468.8</v>
      </c>
      <c r="D177">
        <v>0</v>
      </c>
      <c r="E177">
        <v>0</v>
      </c>
      <c r="F177">
        <v>11476.833783648501</v>
      </c>
      <c r="G177">
        <v>11468.8</v>
      </c>
      <c r="H177">
        <v>22955.198985889099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24.6645488693799</v>
      </c>
      <c r="Q177">
        <v>32.919060073534403</v>
      </c>
      <c r="R177">
        <v>33.679201672740099</v>
      </c>
      <c r="S177">
        <v>33.817576220803303</v>
      </c>
      <c r="T177">
        <v>67.271625415428801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15476.466860135401</v>
      </c>
      <c r="AF177">
        <v>10247.200000000001</v>
      </c>
      <c r="AG177">
        <v>8303.9997331287304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27241.936021881898</v>
      </c>
      <c r="AS177">
        <v>18484.733333333301</v>
      </c>
      <c r="AT177">
        <v>13527.3042666043</v>
      </c>
      <c r="AU177">
        <v>0.24350668846149601</v>
      </c>
      <c r="AV177">
        <v>0.434756646762403</v>
      </c>
      <c r="AW177">
        <v>0</v>
      </c>
      <c r="AX177">
        <v>9.5033189899440895</v>
      </c>
      <c r="AY177">
        <v>8.9999999998447695</v>
      </c>
      <c r="AZ177">
        <v>0.65717049748229694</v>
      </c>
      <c r="BA177">
        <v>7.3351345941227404</v>
      </c>
      <c r="BB177">
        <v>3.86666666677531</v>
      </c>
      <c r="BC177">
        <v>0.65717049728812005</v>
      </c>
      <c r="BD177">
        <v>7.7687714732870097</v>
      </c>
      <c r="BE177">
        <v>6.5999999999379</v>
      </c>
      <c r="BF177">
        <v>1.2242719418686601</v>
      </c>
      <c r="BG177">
        <v>7.2684212282319001</v>
      </c>
      <c r="BH177">
        <v>7.3999999999068597</v>
      </c>
      <c r="BI177">
        <v>0.92404176531459803</v>
      </c>
      <c r="BJ177">
        <v>0.65717049748229694</v>
      </c>
      <c r="BK177">
        <v>0.45701704651096903</v>
      </c>
      <c r="BL177">
        <v>0.690529406009872</v>
      </c>
      <c r="BM177">
        <v>0.69052940581570899</v>
      </c>
    </row>
    <row r="178" spans="1:65" hidden="1" x14ac:dyDescent="0.2">
      <c r="A178">
        <v>1617076695.993</v>
      </c>
      <c r="B178">
        <v>11476.833783648501</v>
      </c>
      <c r="C178">
        <v>11468.8</v>
      </c>
      <c r="D178">
        <v>0</v>
      </c>
      <c r="E178">
        <v>0</v>
      </c>
      <c r="F178">
        <v>11476.833783648501</v>
      </c>
      <c r="G178">
        <v>11468.8</v>
      </c>
      <c r="H178">
        <v>22955.198985889099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24.6645488693799</v>
      </c>
      <c r="Q178">
        <v>32.919060073534403</v>
      </c>
      <c r="R178">
        <v>33.679201672740099</v>
      </c>
      <c r="S178">
        <v>33.817576220803303</v>
      </c>
      <c r="T178">
        <v>67.271625415428801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15476.466860135401</v>
      </c>
      <c r="AF178">
        <v>10247.200000000001</v>
      </c>
      <c r="AG178">
        <v>8303.9997331287304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27241.936021881898</v>
      </c>
      <c r="AS178">
        <v>18484.733333333301</v>
      </c>
      <c r="AT178">
        <v>13527.3042666043</v>
      </c>
      <c r="AU178">
        <v>0.24350668846149601</v>
      </c>
      <c r="AV178">
        <v>0.434756646762403</v>
      </c>
      <c r="AW178">
        <v>0</v>
      </c>
      <c r="AX178">
        <v>9.5033189899440895</v>
      </c>
      <c r="AY178">
        <v>8.9999999998447695</v>
      </c>
      <c r="AZ178">
        <v>0.65717049748229694</v>
      </c>
      <c r="BA178">
        <v>7.3351345941227404</v>
      </c>
      <c r="BB178">
        <v>3.86666666677531</v>
      </c>
      <c r="BC178">
        <v>0.65717049728812005</v>
      </c>
      <c r="BD178">
        <v>7.7687714732870097</v>
      </c>
      <c r="BE178">
        <v>6.5999999999379</v>
      </c>
      <c r="BF178">
        <v>1.2242719418686601</v>
      </c>
      <c r="BG178">
        <v>7.2684212282319001</v>
      </c>
      <c r="BH178">
        <v>7.3999999999068597</v>
      </c>
      <c r="BI178">
        <v>0.92404176531459803</v>
      </c>
      <c r="BJ178">
        <v>0.65717049748229694</v>
      </c>
      <c r="BK178">
        <v>0.45701704651096903</v>
      </c>
      <c r="BL178">
        <v>0.690529406009872</v>
      </c>
      <c r="BM178">
        <v>0.69052940581570899</v>
      </c>
    </row>
    <row r="179" spans="1:65" hidden="1" x14ac:dyDescent="0.2">
      <c r="A179">
        <v>1617076700.993</v>
      </c>
      <c r="B179">
        <v>11476.833783648501</v>
      </c>
      <c r="C179">
        <v>11468.8</v>
      </c>
      <c r="D179">
        <v>0</v>
      </c>
      <c r="E179">
        <v>0</v>
      </c>
      <c r="F179">
        <v>11476.833783648501</v>
      </c>
      <c r="G179">
        <v>11468.8</v>
      </c>
      <c r="H179">
        <v>22955.198985889099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24.6645488693799</v>
      </c>
      <c r="Q179">
        <v>32.919060073534403</v>
      </c>
      <c r="R179">
        <v>33.679201672740099</v>
      </c>
      <c r="S179">
        <v>33.817576220803303</v>
      </c>
      <c r="T179">
        <v>67.271625415428801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15476.466860135401</v>
      </c>
      <c r="AF179">
        <v>10247.200000000001</v>
      </c>
      <c r="AG179">
        <v>8303.9997331287304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27241.936021881898</v>
      </c>
      <c r="AS179">
        <v>18484.733333333301</v>
      </c>
      <c r="AT179">
        <v>13527.3042666043</v>
      </c>
      <c r="AU179">
        <v>0.24350668846149601</v>
      </c>
      <c r="AV179">
        <v>0.434756646762403</v>
      </c>
      <c r="AW179">
        <v>0</v>
      </c>
      <c r="AX179">
        <v>9.5033189899440895</v>
      </c>
      <c r="AY179">
        <v>8.9999999998447695</v>
      </c>
      <c r="AZ179">
        <v>0.65717049748229694</v>
      </c>
      <c r="BA179">
        <v>7.3351345941227404</v>
      </c>
      <c r="BB179">
        <v>3.86666666677531</v>
      </c>
      <c r="BC179">
        <v>0.65717049728812005</v>
      </c>
      <c r="BD179">
        <v>7.7687714732870097</v>
      </c>
      <c r="BE179">
        <v>6.5999999999379</v>
      </c>
      <c r="BF179">
        <v>1.2242719418686601</v>
      </c>
      <c r="BG179">
        <v>7.2684212282319001</v>
      </c>
      <c r="BH179">
        <v>7.3999999999068597</v>
      </c>
      <c r="BI179">
        <v>0.92404176531459803</v>
      </c>
      <c r="BJ179">
        <v>0.65717049748229694</v>
      </c>
      <c r="BK179">
        <v>0.45701704651096903</v>
      </c>
      <c r="BL179">
        <v>0.690529406009872</v>
      </c>
      <c r="BM179">
        <v>0.69052940581570899</v>
      </c>
    </row>
    <row r="180" spans="1:65" hidden="1" x14ac:dyDescent="0.2">
      <c r="A180">
        <v>1617076705.993</v>
      </c>
      <c r="B180">
        <v>11476.833783648501</v>
      </c>
      <c r="C180">
        <v>11468.8</v>
      </c>
      <c r="D180">
        <v>0</v>
      </c>
      <c r="E180">
        <v>0</v>
      </c>
      <c r="F180">
        <v>11476.833783648501</v>
      </c>
      <c r="G180">
        <v>11468.8</v>
      </c>
      <c r="H180">
        <v>22955.198985889099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24.6645488693799</v>
      </c>
      <c r="Q180">
        <v>32.919060073534403</v>
      </c>
      <c r="R180">
        <v>33.679201672740099</v>
      </c>
      <c r="S180">
        <v>33.817576220803303</v>
      </c>
      <c r="T180">
        <v>67.271625415428801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15476.466860135401</v>
      </c>
      <c r="AF180">
        <v>10247.200000000001</v>
      </c>
      <c r="AG180">
        <v>8303.9997331287304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27241.936021881898</v>
      </c>
      <c r="AS180">
        <v>18484.733333333301</v>
      </c>
      <c r="AT180">
        <v>13527.3042666043</v>
      </c>
      <c r="AU180">
        <v>0.24350668846149601</v>
      </c>
      <c r="AV180">
        <v>0.434756646762403</v>
      </c>
      <c r="AW180">
        <v>0</v>
      </c>
      <c r="AX180">
        <v>9.5033189899440895</v>
      </c>
      <c r="AY180">
        <v>8.9999999998447695</v>
      </c>
      <c r="AZ180">
        <v>0.65717049748229694</v>
      </c>
      <c r="BA180">
        <v>7.3351345941227404</v>
      </c>
      <c r="BB180">
        <v>3.86666666677531</v>
      </c>
      <c r="BC180">
        <v>0.65717049728812005</v>
      </c>
      <c r="BD180">
        <v>7.7687714732870097</v>
      </c>
      <c r="BE180">
        <v>6.5999999999379</v>
      </c>
      <c r="BF180">
        <v>1.2242719418686601</v>
      </c>
      <c r="BG180">
        <v>7.2684212282319001</v>
      </c>
      <c r="BH180">
        <v>7.3999999999068597</v>
      </c>
      <c r="BI180">
        <v>0.92404176531459803</v>
      </c>
      <c r="BJ180">
        <v>0.65717049748229694</v>
      </c>
      <c r="BK180">
        <v>0.45701704651096903</v>
      </c>
      <c r="BL180">
        <v>0.690529406009872</v>
      </c>
      <c r="BM180">
        <v>0.69052940581570899</v>
      </c>
    </row>
    <row r="181" spans="1:65" hidden="1" x14ac:dyDescent="0.2">
      <c r="A181">
        <v>1617076710.993</v>
      </c>
      <c r="B181">
        <v>11476.833783648501</v>
      </c>
      <c r="C181">
        <v>11468.8</v>
      </c>
      <c r="D181">
        <v>0</v>
      </c>
      <c r="E181">
        <v>0</v>
      </c>
      <c r="F181">
        <v>11476.833783648501</v>
      </c>
      <c r="G181">
        <v>11468.8</v>
      </c>
      <c r="H181">
        <v>266415.07276210003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24.6645488693799</v>
      </c>
      <c r="Q181">
        <v>33.890947386037404</v>
      </c>
      <c r="R181">
        <v>33.679201672740099</v>
      </c>
      <c r="S181">
        <v>33.817576220803303</v>
      </c>
      <c r="T181">
        <v>67.965643902150703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23.005594152347701</v>
      </c>
      <c r="AE181">
        <v>15476.466860135401</v>
      </c>
      <c r="AF181">
        <v>10247.200000000001</v>
      </c>
      <c r="AG181">
        <v>28792.882942123801</v>
      </c>
      <c r="AH181">
        <v>0</v>
      </c>
      <c r="AI181">
        <v>0</v>
      </c>
      <c r="AJ181">
        <v>7.43345627126397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23.005594152347701</v>
      </c>
      <c r="AR181">
        <v>27241.936021881898</v>
      </c>
      <c r="AS181">
        <v>18484.733333333301</v>
      </c>
      <c r="AT181">
        <v>13695.552315331001</v>
      </c>
      <c r="AU181">
        <v>0.39911656231230602</v>
      </c>
      <c r="AV181">
        <v>0.315743679179673</v>
      </c>
      <c r="AW181">
        <v>0</v>
      </c>
      <c r="AX181">
        <v>9.5033189899440895</v>
      </c>
      <c r="AY181">
        <v>8.9999999998447695</v>
      </c>
      <c r="AZ181">
        <v>2.0594485900080701</v>
      </c>
      <c r="BA181">
        <v>7.3351345941227404</v>
      </c>
      <c r="BB181">
        <v>3.86666666677531</v>
      </c>
      <c r="BC181">
        <v>2.1070989507656801</v>
      </c>
      <c r="BD181">
        <v>7.7687714732870097</v>
      </c>
      <c r="BE181">
        <v>6.5999999999379</v>
      </c>
      <c r="BF181">
        <v>3.45083912285437</v>
      </c>
      <c r="BG181">
        <v>7.2684212282319001</v>
      </c>
      <c r="BH181">
        <v>7.3999999999068597</v>
      </c>
      <c r="BI181">
        <v>2.6312529186001199</v>
      </c>
      <c r="BJ181">
        <v>1.8593170749925301</v>
      </c>
      <c r="BK181">
        <v>2.1642793835638598</v>
      </c>
      <c r="BL181">
        <v>1.84978700289649</v>
      </c>
      <c r="BM181">
        <v>2.3739409707309198</v>
      </c>
    </row>
    <row r="182" spans="1:65" hidden="1" x14ac:dyDescent="0.2">
      <c r="A182">
        <v>1617076715.993</v>
      </c>
      <c r="B182">
        <v>11476.833783648501</v>
      </c>
      <c r="C182">
        <v>11468.8</v>
      </c>
      <c r="D182">
        <v>0</v>
      </c>
      <c r="E182">
        <v>0</v>
      </c>
      <c r="F182">
        <v>11476.833783648501</v>
      </c>
      <c r="G182">
        <v>11468.8</v>
      </c>
      <c r="H182">
        <v>266415.07276210003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24.6645488693799</v>
      </c>
      <c r="Q182">
        <v>33.890947386037404</v>
      </c>
      <c r="R182">
        <v>33.679201672740099</v>
      </c>
      <c r="S182">
        <v>33.817576220803303</v>
      </c>
      <c r="T182">
        <v>67.965643902150703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23.005594152347701</v>
      </c>
      <c r="AE182">
        <v>15476.466860135401</v>
      </c>
      <c r="AF182">
        <v>10247.200000000001</v>
      </c>
      <c r="AG182">
        <v>28792.882942123801</v>
      </c>
      <c r="AH182">
        <v>0</v>
      </c>
      <c r="AI182">
        <v>0</v>
      </c>
      <c r="AJ182">
        <v>7.43345627126397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23.005594152347701</v>
      </c>
      <c r="AR182">
        <v>27241.936021881898</v>
      </c>
      <c r="AS182">
        <v>18484.733333333301</v>
      </c>
      <c r="AT182">
        <v>13695.552315331001</v>
      </c>
      <c r="AU182">
        <v>0.39911656231230602</v>
      </c>
      <c r="AV182">
        <v>0.315743679179673</v>
      </c>
      <c r="AW182">
        <v>0</v>
      </c>
      <c r="AX182">
        <v>9.5033189899440895</v>
      </c>
      <c r="AY182">
        <v>8.9999999998447695</v>
      </c>
      <c r="AZ182">
        <v>2.0594485900080701</v>
      </c>
      <c r="BA182">
        <v>7.3351345941227404</v>
      </c>
      <c r="BB182">
        <v>3.86666666677531</v>
      </c>
      <c r="BC182">
        <v>2.1070989507656801</v>
      </c>
      <c r="BD182">
        <v>7.7687714732870097</v>
      </c>
      <c r="BE182">
        <v>6.5999999999379</v>
      </c>
      <c r="BF182">
        <v>3.45083912285437</v>
      </c>
      <c r="BG182">
        <v>7.2684212282319001</v>
      </c>
      <c r="BH182">
        <v>7.3999999999068597</v>
      </c>
      <c r="BI182">
        <v>2.6312529186001199</v>
      </c>
      <c r="BJ182">
        <v>1.8593170749925301</v>
      </c>
      <c r="BK182">
        <v>2.1642793835638598</v>
      </c>
      <c r="BL182">
        <v>1.84978700289649</v>
      </c>
      <c r="BM182">
        <v>2.3739409707309198</v>
      </c>
    </row>
    <row r="183" spans="1:65" hidden="1" x14ac:dyDescent="0.2">
      <c r="A183">
        <v>1617076720.993</v>
      </c>
      <c r="B183">
        <v>11476.833783648501</v>
      </c>
      <c r="C183">
        <v>11468.8</v>
      </c>
      <c r="D183">
        <v>0</v>
      </c>
      <c r="E183">
        <v>0</v>
      </c>
      <c r="F183">
        <v>11476.833783648501</v>
      </c>
      <c r="G183">
        <v>11468.8</v>
      </c>
      <c r="H183">
        <v>266415.07276210003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24.6645488693799</v>
      </c>
      <c r="Q183">
        <v>33.890947386037404</v>
      </c>
      <c r="R183">
        <v>33.679201672740099</v>
      </c>
      <c r="S183">
        <v>33.817576220803303</v>
      </c>
      <c r="T183">
        <v>67.965643902150703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23.005594152347701</v>
      </c>
      <c r="AE183">
        <v>15476.466860135401</v>
      </c>
      <c r="AF183">
        <v>10247.200000000001</v>
      </c>
      <c r="AG183">
        <v>28792.882942123801</v>
      </c>
      <c r="AH183">
        <v>0</v>
      </c>
      <c r="AI183">
        <v>0</v>
      </c>
      <c r="AJ183">
        <v>7.43345627126397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23.005594152347701</v>
      </c>
      <c r="AR183">
        <v>27241.936021881898</v>
      </c>
      <c r="AS183">
        <v>18484.733333333301</v>
      </c>
      <c r="AT183">
        <v>13695.552315331001</v>
      </c>
      <c r="AU183">
        <v>0.39911656231230602</v>
      </c>
      <c r="AV183">
        <v>0.315743679179673</v>
      </c>
      <c r="AW183">
        <v>0</v>
      </c>
      <c r="AX183">
        <v>9.5033189899440895</v>
      </c>
      <c r="AY183">
        <v>8.9999999998447695</v>
      </c>
      <c r="AZ183">
        <v>2.0594485900080701</v>
      </c>
      <c r="BA183">
        <v>7.3351345941227404</v>
      </c>
      <c r="BB183">
        <v>3.86666666677531</v>
      </c>
      <c r="BC183">
        <v>2.1070989507656801</v>
      </c>
      <c r="BD183">
        <v>7.7687714732870097</v>
      </c>
      <c r="BE183">
        <v>6.5999999999379</v>
      </c>
      <c r="BF183">
        <v>3.45083912285437</v>
      </c>
      <c r="BG183">
        <v>7.2684212282319001</v>
      </c>
      <c r="BH183">
        <v>7.3999999999068597</v>
      </c>
      <c r="BI183">
        <v>2.6312529186001199</v>
      </c>
      <c r="BJ183">
        <v>1.8593170749925301</v>
      </c>
      <c r="BK183">
        <v>2.1642793835638598</v>
      </c>
      <c r="BL183">
        <v>1.84978700289649</v>
      </c>
      <c r="BM183">
        <v>2.3739409707309198</v>
      </c>
    </row>
    <row r="184" spans="1:65" hidden="1" x14ac:dyDescent="0.2">
      <c r="A184">
        <v>1617076725.993</v>
      </c>
      <c r="B184">
        <v>11476.833783648501</v>
      </c>
      <c r="C184">
        <v>11468.8</v>
      </c>
      <c r="D184">
        <v>0</v>
      </c>
      <c r="E184">
        <v>0</v>
      </c>
      <c r="F184">
        <v>11476.833783648501</v>
      </c>
      <c r="G184">
        <v>11468.8</v>
      </c>
      <c r="H184">
        <v>266415.07276210003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24.6645488693799</v>
      </c>
      <c r="Q184">
        <v>33.890947386037404</v>
      </c>
      <c r="R184">
        <v>33.679201672740099</v>
      </c>
      <c r="S184">
        <v>33.817576220803303</v>
      </c>
      <c r="T184">
        <v>67.965643902150703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23.005594152347701</v>
      </c>
      <c r="AE184">
        <v>15476.466860135401</v>
      </c>
      <c r="AF184">
        <v>10247.200000000001</v>
      </c>
      <c r="AG184">
        <v>28792.882942123801</v>
      </c>
      <c r="AH184">
        <v>0</v>
      </c>
      <c r="AI184">
        <v>0</v>
      </c>
      <c r="AJ184">
        <v>7.43345627126397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23.005594152347701</v>
      </c>
      <c r="AR184">
        <v>27241.936021881898</v>
      </c>
      <c r="AS184">
        <v>18484.733333333301</v>
      </c>
      <c r="AT184">
        <v>13695.552315331001</v>
      </c>
      <c r="AU184">
        <v>0.39911656231230602</v>
      </c>
      <c r="AV184">
        <v>0.315743679179673</v>
      </c>
      <c r="AW184">
        <v>0</v>
      </c>
      <c r="AX184">
        <v>9.5033189899440895</v>
      </c>
      <c r="AY184">
        <v>8.9999999998447695</v>
      </c>
      <c r="AZ184">
        <v>2.0594485900080701</v>
      </c>
      <c r="BA184">
        <v>7.3351345941227404</v>
      </c>
      <c r="BB184">
        <v>3.86666666677531</v>
      </c>
      <c r="BC184">
        <v>2.1070989507656801</v>
      </c>
      <c r="BD184">
        <v>7.7687714732870097</v>
      </c>
      <c r="BE184">
        <v>6.5999999999379</v>
      </c>
      <c r="BF184">
        <v>3.45083912285437</v>
      </c>
      <c r="BG184">
        <v>7.2684212282319001</v>
      </c>
      <c r="BH184">
        <v>7.3999999999068597</v>
      </c>
      <c r="BI184">
        <v>2.6312529186001199</v>
      </c>
      <c r="BJ184">
        <v>1.8593170749925301</v>
      </c>
      <c r="BK184">
        <v>2.1642793835638598</v>
      </c>
      <c r="BL184">
        <v>1.84978700289649</v>
      </c>
      <c r="BM184">
        <v>2.3739409707309198</v>
      </c>
    </row>
    <row r="185" spans="1:65" hidden="1" x14ac:dyDescent="0.2">
      <c r="A185">
        <v>1617076730.993</v>
      </c>
      <c r="B185">
        <v>11476.833783648501</v>
      </c>
      <c r="C185">
        <v>11468.8</v>
      </c>
      <c r="D185">
        <v>0</v>
      </c>
      <c r="E185">
        <v>0</v>
      </c>
      <c r="F185">
        <v>11476.833783648501</v>
      </c>
      <c r="G185">
        <v>11468.8</v>
      </c>
      <c r="H185">
        <v>266415.07276210003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24.6645488693799</v>
      </c>
      <c r="Q185">
        <v>33.890947386037404</v>
      </c>
      <c r="R185">
        <v>33.679201672740099</v>
      </c>
      <c r="S185">
        <v>33.817576220803303</v>
      </c>
      <c r="T185">
        <v>67.965643902150703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23.005594152347701</v>
      </c>
      <c r="AE185">
        <v>15476.466860135401</v>
      </c>
      <c r="AF185">
        <v>10247.200000000001</v>
      </c>
      <c r="AG185">
        <v>28792.882942123801</v>
      </c>
      <c r="AH185">
        <v>0</v>
      </c>
      <c r="AI185">
        <v>0</v>
      </c>
      <c r="AJ185">
        <v>7.43345627126397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23.005594152347701</v>
      </c>
      <c r="AR185">
        <v>27241.936021881898</v>
      </c>
      <c r="AS185">
        <v>18484.733333333301</v>
      </c>
      <c r="AT185">
        <v>13695.552315331001</v>
      </c>
      <c r="AU185">
        <v>0.39911656231230602</v>
      </c>
      <c r="AV185">
        <v>0.315743679179673</v>
      </c>
      <c r="AW185">
        <v>0</v>
      </c>
      <c r="AX185">
        <v>9.5033189899440895</v>
      </c>
      <c r="AY185">
        <v>8.9999999998447695</v>
      </c>
      <c r="AZ185">
        <v>2.0594485900080701</v>
      </c>
      <c r="BA185">
        <v>7.3351345941227404</v>
      </c>
      <c r="BB185">
        <v>3.86666666677531</v>
      </c>
      <c r="BC185">
        <v>2.1070989507656801</v>
      </c>
      <c r="BD185">
        <v>7.7687714732870097</v>
      </c>
      <c r="BE185">
        <v>6.5999999999379</v>
      </c>
      <c r="BF185">
        <v>3.45083912285437</v>
      </c>
      <c r="BG185">
        <v>7.2684212282319001</v>
      </c>
      <c r="BH185">
        <v>7.3999999999068597</v>
      </c>
      <c r="BI185">
        <v>2.6312529186001199</v>
      </c>
      <c r="BJ185">
        <v>1.8593170749925301</v>
      </c>
      <c r="BK185">
        <v>2.1642793835638598</v>
      </c>
      <c r="BL185">
        <v>1.84978700289649</v>
      </c>
      <c r="BM185">
        <v>2.3739409707309198</v>
      </c>
    </row>
    <row r="186" spans="1:65" hidden="1" x14ac:dyDescent="0.2">
      <c r="A186">
        <v>1617076735.993</v>
      </c>
      <c r="B186">
        <v>11476.833783648501</v>
      </c>
      <c r="C186">
        <v>11468.8</v>
      </c>
      <c r="D186">
        <v>0</v>
      </c>
      <c r="E186">
        <v>0</v>
      </c>
      <c r="F186">
        <v>11476.833783648501</v>
      </c>
      <c r="G186">
        <v>11468.8</v>
      </c>
      <c r="H186">
        <v>266415.07276210003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24.6645488693799</v>
      </c>
      <c r="Q186">
        <v>33.890947386037404</v>
      </c>
      <c r="R186">
        <v>33.679201672740099</v>
      </c>
      <c r="S186">
        <v>33.817576220803303</v>
      </c>
      <c r="T186">
        <v>67.965643902150703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23.005594152347701</v>
      </c>
      <c r="AE186">
        <v>15476.466860135401</v>
      </c>
      <c r="AF186">
        <v>10247.200000000001</v>
      </c>
      <c r="AG186">
        <v>28792.882942123801</v>
      </c>
      <c r="AH186">
        <v>0</v>
      </c>
      <c r="AI186">
        <v>0</v>
      </c>
      <c r="AJ186">
        <v>7.43345627126397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23.005594152347701</v>
      </c>
      <c r="AR186">
        <v>27241.936021881898</v>
      </c>
      <c r="AS186">
        <v>18484.733333333301</v>
      </c>
      <c r="AT186">
        <v>13695.552315331001</v>
      </c>
      <c r="AU186">
        <v>0.39911656231230602</v>
      </c>
      <c r="AV186">
        <v>0.315743679179673</v>
      </c>
      <c r="AW186">
        <v>0</v>
      </c>
      <c r="AX186">
        <v>9.5033189899440895</v>
      </c>
      <c r="AY186">
        <v>8.9999999998447695</v>
      </c>
      <c r="AZ186">
        <v>2.0594485900080701</v>
      </c>
      <c r="BA186">
        <v>7.3351345941227404</v>
      </c>
      <c r="BB186">
        <v>3.86666666677531</v>
      </c>
      <c r="BC186">
        <v>2.1070989507656801</v>
      </c>
      <c r="BD186">
        <v>7.7687714732870097</v>
      </c>
      <c r="BE186">
        <v>6.5999999999379</v>
      </c>
      <c r="BF186">
        <v>3.45083912285437</v>
      </c>
      <c r="BG186">
        <v>7.2684212282319001</v>
      </c>
      <c r="BH186">
        <v>7.3999999999068597</v>
      </c>
      <c r="BI186">
        <v>2.6312529186001199</v>
      </c>
      <c r="BJ186">
        <v>1.8593170749925301</v>
      </c>
      <c r="BK186">
        <v>2.1642793835638598</v>
      </c>
      <c r="BL186">
        <v>1.84978700289649</v>
      </c>
      <c r="BM186">
        <v>2.3739409707309198</v>
      </c>
    </row>
    <row r="187" spans="1:65" hidden="1" x14ac:dyDescent="0.2">
      <c r="A187">
        <v>1617076740.993</v>
      </c>
      <c r="B187">
        <v>11476.833783648501</v>
      </c>
      <c r="C187">
        <v>11468.8</v>
      </c>
      <c r="D187">
        <v>0</v>
      </c>
      <c r="E187">
        <v>0</v>
      </c>
      <c r="F187">
        <v>11476.833783648501</v>
      </c>
      <c r="G187">
        <v>11468.8</v>
      </c>
      <c r="H187">
        <v>266415.07276210003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24.6645488693799</v>
      </c>
      <c r="Q187">
        <v>33.890947386037404</v>
      </c>
      <c r="R187">
        <v>33.679201672740099</v>
      </c>
      <c r="S187">
        <v>33.817576220803303</v>
      </c>
      <c r="T187">
        <v>67.965643902150703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23.005594152347701</v>
      </c>
      <c r="AE187">
        <v>15476.466860135401</v>
      </c>
      <c r="AF187">
        <v>10247.200000000001</v>
      </c>
      <c r="AG187">
        <v>28792.882942123801</v>
      </c>
      <c r="AH187">
        <v>0</v>
      </c>
      <c r="AI187">
        <v>0</v>
      </c>
      <c r="AJ187">
        <v>7.43345627126397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23.005594152347701</v>
      </c>
      <c r="AR187">
        <v>27241.936021881898</v>
      </c>
      <c r="AS187">
        <v>18484.733333333301</v>
      </c>
      <c r="AT187">
        <v>13695.552315331001</v>
      </c>
      <c r="AU187">
        <v>0.39911656231230602</v>
      </c>
      <c r="AV187">
        <v>0.315743679179673</v>
      </c>
      <c r="AW187">
        <v>0</v>
      </c>
      <c r="AX187">
        <v>9.5033189899440895</v>
      </c>
      <c r="AY187">
        <v>8.9999999998447695</v>
      </c>
      <c r="AZ187">
        <v>2.0594485900080701</v>
      </c>
      <c r="BA187">
        <v>7.3351345941227404</v>
      </c>
      <c r="BB187">
        <v>3.86666666677531</v>
      </c>
      <c r="BC187">
        <v>2.1070989507656801</v>
      </c>
      <c r="BD187">
        <v>7.7687714732870097</v>
      </c>
      <c r="BE187">
        <v>6.5999999999379</v>
      </c>
      <c r="BF187">
        <v>3.45083912285437</v>
      </c>
      <c r="BG187">
        <v>7.2684212282319001</v>
      </c>
      <c r="BH187">
        <v>7.3999999999068597</v>
      </c>
      <c r="BI187">
        <v>2.6312529186001199</v>
      </c>
      <c r="BJ187">
        <v>1.8593170749925301</v>
      </c>
      <c r="BK187">
        <v>2.1642793835638598</v>
      </c>
      <c r="BL187">
        <v>1.84978700289649</v>
      </c>
      <c r="BM187">
        <v>2.3739409707309198</v>
      </c>
    </row>
    <row r="188" spans="1:65" hidden="1" x14ac:dyDescent="0.2">
      <c r="A188">
        <v>1617076745.993</v>
      </c>
      <c r="B188">
        <v>11476.833783648501</v>
      </c>
      <c r="C188">
        <v>68264.136115950605</v>
      </c>
      <c r="D188">
        <v>0</v>
      </c>
      <c r="E188">
        <v>0</v>
      </c>
      <c r="F188">
        <v>11476.833783648501</v>
      </c>
      <c r="G188">
        <v>68264.136115950605</v>
      </c>
      <c r="H188">
        <v>266415.07276210003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24.6645488693799</v>
      </c>
      <c r="Q188">
        <v>33.890947386037404</v>
      </c>
      <c r="R188">
        <v>33.389492718498602</v>
      </c>
      <c r="S188">
        <v>33.817576220803303</v>
      </c>
      <c r="T188">
        <v>67.965643902150703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0.65240760647959295</v>
      </c>
      <c r="AD188">
        <v>23.005594152347701</v>
      </c>
      <c r="AE188">
        <v>15476.466860135401</v>
      </c>
      <c r="AF188">
        <v>31567.935648885999</v>
      </c>
      <c r="AG188">
        <v>28792.882942123801</v>
      </c>
      <c r="AH188">
        <v>0</v>
      </c>
      <c r="AI188">
        <v>1.9275679282351601</v>
      </c>
      <c r="AJ188">
        <v>7.43345627126397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0.65240760647959295</v>
      </c>
      <c r="AQ188">
        <v>23.005594152347701</v>
      </c>
      <c r="AR188">
        <v>27241.936021881898</v>
      </c>
      <c r="AS188">
        <v>27571.7537161285</v>
      </c>
      <c r="AT188">
        <v>13695.552315331001</v>
      </c>
      <c r="AU188">
        <v>0.39911656231230602</v>
      </c>
      <c r="AV188">
        <v>0.315743679179673</v>
      </c>
      <c r="AW188">
        <v>0</v>
      </c>
      <c r="AX188">
        <v>9.5033189899440895</v>
      </c>
      <c r="AY188">
        <v>14.3047781443261</v>
      </c>
      <c r="AZ188">
        <v>2.0594485900080701</v>
      </c>
      <c r="BA188">
        <v>7.3351345941227404</v>
      </c>
      <c r="BB188">
        <v>11.924973125263399</v>
      </c>
      <c r="BC188">
        <v>2.1070989507656801</v>
      </c>
      <c r="BD188">
        <v>7.7687714732870097</v>
      </c>
      <c r="BE188">
        <v>11.279979241588199</v>
      </c>
      <c r="BF188">
        <v>3.45083912285437</v>
      </c>
      <c r="BG188">
        <v>7.2684212282319001</v>
      </c>
      <c r="BH188">
        <v>12.362382770535801</v>
      </c>
      <c r="BI188">
        <v>2.6312529186001199</v>
      </c>
      <c r="BJ188">
        <v>1.8593170749925301</v>
      </c>
      <c r="BK188">
        <v>2.1642793835638598</v>
      </c>
      <c r="BL188">
        <v>1.84978700289649</v>
      </c>
      <c r="BM188">
        <v>2.3739409707309198</v>
      </c>
    </row>
    <row r="189" spans="1:65" hidden="1" x14ac:dyDescent="0.2">
      <c r="A189">
        <v>1617076750.993</v>
      </c>
      <c r="B189">
        <v>11476.833783648501</v>
      </c>
      <c r="C189">
        <v>68264.136115950605</v>
      </c>
      <c r="D189">
        <v>0</v>
      </c>
      <c r="E189">
        <v>0</v>
      </c>
      <c r="F189">
        <v>11476.833783648501</v>
      </c>
      <c r="G189">
        <v>68264.136115950605</v>
      </c>
      <c r="H189">
        <v>266415.07276210003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24.6645488693799</v>
      </c>
      <c r="Q189">
        <v>33.890947386037404</v>
      </c>
      <c r="R189">
        <v>33.389492718498602</v>
      </c>
      <c r="S189">
        <v>33.817576220803303</v>
      </c>
      <c r="T189">
        <v>67.965643902150703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0.65240760647959295</v>
      </c>
      <c r="AD189">
        <v>23.005594152347701</v>
      </c>
      <c r="AE189">
        <v>15476.466860135401</v>
      </c>
      <c r="AF189">
        <v>31567.935648885999</v>
      </c>
      <c r="AG189">
        <v>28792.882942123801</v>
      </c>
      <c r="AH189">
        <v>0</v>
      </c>
      <c r="AI189">
        <v>1.9275679282351601</v>
      </c>
      <c r="AJ189">
        <v>7.43345627126397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0.65240760647959295</v>
      </c>
      <c r="AQ189">
        <v>23.005594152347701</v>
      </c>
      <c r="AR189">
        <v>27241.936021881898</v>
      </c>
      <c r="AS189">
        <v>27571.7537161285</v>
      </c>
      <c r="AT189">
        <v>13695.552315331001</v>
      </c>
      <c r="AU189">
        <v>0.39911656231230602</v>
      </c>
      <c r="AV189">
        <v>0.315743679179673</v>
      </c>
      <c r="AW189">
        <v>0</v>
      </c>
      <c r="AX189">
        <v>9.5033189899440895</v>
      </c>
      <c r="AY189">
        <v>14.3047781443261</v>
      </c>
      <c r="AZ189">
        <v>2.0594485900080701</v>
      </c>
      <c r="BA189">
        <v>7.3351345941227404</v>
      </c>
      <c r="BB189">
        <v>11.924973125263399</v>
      </c>
      <c r="BC189">
        <v>2.1070989507656801</v>
      </c>
      <c r="BD189">
        <v>7.7687714732870097</v>
      </c>
      <c r="BE189">
        <v>11.279979241588199</v>
      </c>
      <c r="BF189">
        <v>3.45083912285437</v>
      </c>
      <c r="BG189">
        <v>7.2684212282319001</v>
      </c>
      <c r="BH189">
        <v>12.362382770535801</v>
      </c>
      <c r="BI189">
        <v>2.6312529186001199</v>
      </c>
      <c r="BJ189">
        <v>1.8593170749925301</v>
      </c>
      <c r="BK189">
        <v>2.1642793835638598</v>
      </c>
      <c r="BL189">
        <v>1.84978700289649</v>
      </c>
      <c r="BM189">
        <v>2.3739409707309198</v>
      </c>
    </row>
    <row r="190" spans="1:65" hidden="1" x14ac:dyDescent="0.2">
      <c r="A190">
        <v>1617076755.993</v>
      </c>
      <c r="B190">
        <v>11476.833783648501</v>
      </c>
      <c r="C190">
        <v>68264.136115950605</v>
      </c>
      <c r="D190">
        <v>0</v>
      </c>
      <c r="E190">
        <v>0</v>
      </c>
      <c r="F190">
        <v>11476.833783648501</v>
      </c>
      <c r="G190">
        <v>68264.136115950605</v>
      </c>
      <c r="H190">
        <v>266415.07276210003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24.6645488693799</v>
      </c>
      <c r="Q190">
        <v>33.890947386037404</v>
      </c>
      <c r="R190">
        <v>33.389492718498602</v>
      </c>
      <c r="S190">
        <v>33.817576220803303</v>
      </c>
      <c r="T190">
        <v>67.965643902150703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0.65240760647959295</v>
      </c>
      <c r="AD190">
        <v>23.005594152347701</v>
      </c>
      <c r="AE190">
        <v>15476.466860135401</v>
      </c>
      <c r="AF190">
        <v>31567.935648885999</v>
      </c>
      <c r="AG190">
        <v>28792.882942123801</v>
      </c>
      <c r="AH190">
        <v>0</v>
      </c>
      <c r="AI190">
        <v>1.9275679282351601</v>
      </c>
      <c r="AJ190">
        <v>7.43345627126397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0.65240760647959295</v>
      </c>
      <c r="AQ190">
        <v>23.005594152347701</v>
      </c>
      <c r="AR190">
        <v>27241.936021881898</v>
      </c>
      <c r="AS190">
        <v>27571.7537161285</v>
      </c>
      <c r="AT190">
        <v>13695.552315331001</v>
      </c>
      <c r="AU190">
        <v>0.39911656231230602</v>
      </c>
      <c r="AV190">
        <v>0.315743679179673</v>
      </c>
      <c r="AW190">
        <v>0</v>
      </c>
      <c r="AX190">
        <v>9.5033189899440895</v>
      </c>
      <c r="AY190">
        <v>14.3047781443261</v>
      </c>
      <c r="AZ190">
        <v>2.0594485900080701</v>
      </c>
      <c r="BA190">
        <v>7.3351345941227404</v>
      </c>
      <c r="BB190">
        <v>11.924973125263399</v>
      </c>
      <c r="BC190">
        <v>2.1070989507656801</v>
      </c>
      <c r="BD190">
        <v>7.7687714732870097</v>
      </c>
      <c r="BE190">
        <v>11.279979241588199</v>
      </c>
      <c r="BF190">
        <v>3.45083912285437</v>
      </c>
      <c r="BG190">
        <v>7.2684212282319001</v>
      </c>
      <c r="BH190">
        <v>12.362382770535801</v>
      </c>
      <c r="BI190">
        <v>2.6312529186001199</v>
      </c>
      <c r="BJ190">
        <v>1.8593170749925301</v>
      </c>
      <c r="BK190">
        <v>2.1642793835638598</v>
      </c>
      <c r="BL190">
        <v>1.84978700289649</v>
      </c>
      <c r="BM190">
        <v>2.3739409707309198</v>
      </c>
    </row>
    <row r="191" spans="1:65" hidden="1" x14ac:dyDescent="0.2">
      <c r="A191">
        <v>1617076760.993</v>
      </c>
      <c r="B191">
        <v>11476.833783648501</v>
      </c>
      <c r="C191">
        <v>12286.3618184242</v>
      </c>
      <c r="D191">
        <v>0</v>
      </c>
      <c r="E191">
        <v>0</v>
      </c>
      <c r="F191">
        <v>11476.833783648501</v>
      </c>
      <c r="G191">
        <v>12286.3618184242</v>
      </c>
      <c r="H191">
        <v>266415.07276210003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24.6645488693799</v>
      </c>
      <c r="Q191">
        <v>33.890947386037404</v>
      </c>
      <c r="R191">
        <v>33.172542652729803</v>
      </c>
      <c r="S191">
        <v>33.817576220803303</v>
      </c>
      <c r="T191">
        <v>67.965643902150703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23.005594152347701</v>
      </c>
      <c r="AE191">
        <v>15476.466860135401</v>
      </c>
      <c r="AF191">
        <v>21755.365951206499</v>
      </c>
      <c r="AG191">
        <v>28792.882942123801</v>
      </c>
      <c r="AH191">
        <v>0</v>
      </c>
      <c r="AI191">
        <v>0</v>
      </c>
      <c r="AJ191">
        <v>7.43345627126397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23.005594152347701</v>
      </c>
      <c r="AR191">
        <v>27241.936021881898</v>
      </c>
      <c r="AS191">
        <v>36763.831489134704</v>
      </c>
      <c r="AT191">
        <v>13695.552315331001</v>
      </c>
      <c r="AU191">
        <v>0.39911656231230602</v>
      </c>
      <c r="AV191">
        <v>0.315743679179673</v>
      </c>
      <c r="AW191">
        <v>0</v>
      </c>
      <c r="AX191">
        <v>9.5033189899440895</v>
      </c>
      <c r="AY191">
        <v>14.478069591000599</v>
      </c>
      <c r="AZ191">
        <v>2.0594485900080701</v>
      </c>
      <c r="BA191">
        <v>7.3351345941227404</v>
      </c>
      <c r="BB191">
        <v>10.678576189686099</v>
      </c>
      <c r="BC191">
        <v>2.1070989507656801</v>
      </c>
      <c r="BD191">
        <v>7.7687714732870097</v>
      </c>
      <c r="BE191">
        <v>10.345287294949699</v>
      </c>
      <c r="BF191">
        <v>3.45083912285437</v>
      </c>
      <c r="BG191">
        <v>7.2684212282319001</v>
      </c>
      <c r="BH191">
        <v>10.678576189686099</v>
      </c>
      <c r="BI191">
        <v>2.6312529186001199</v>
      </c>
      <c r="BJ191">
        <v>1.8593170749925301</v>
      </c>
      <c r="BK191">
        <v>2.1642793835638598</v>
      </c>
      <c r="BL191">
        <v>1.84978700289649</v>
      </c>
      <c r="BM191">
        <v>2.3739409707309198</v>
      </c>
    </row>
    <row r="192" spans="1:65" hidden="1" x14ac:dyDescent="0.2">
      <c r="A192">
        <v>1617076765.993</v>
      </c>
      <c r="B192">
        <v>11476.833783648501</v>
      </c>
      <c r="C192">
        <v>12286.3618184242</v>
      </c>
      <c r="D192">
        <v>0</v>
      </c>
      <c r="E192">
        <v>0</v>
      </c>
      <c r="F192">
        <v>11476.833783648501</v>
      </c>
      <c r="G192">
        <v>12286.3618184242</v>
      </c>
      <c r="H192">
        <v>266415.07276210003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24.6645488693799</v>
      </c>
      <c r="Q192">
        <v>33.890947386037404</v>
      </c>
      <c r="R192">
        <v>33.172542652729803</v>
      </c>
      <c r="S192">
        <v>33.817576220803303</v>
      </c>
      <c r="T192">
        <v>67.965643902150703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23.005594152347701</v>
      </c>
      <c r="AE192">
        <v>15476.466860135401</v>
      </c>
      <c r="AF192">
        <v>21755.365951206499</v>
      </c>
      <c r="AG192">
        <v>28792.882942123801</v>
      </c>
      <c r="AH192">
        <v>0</v>
      </c>
      <c r="AI192">
        <v>0</v>
      </c>
      <c r="AJ192">
        <v>7.43345627126397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23.005594152347701</v>
      </c>
      <c r="AR192">
        <v>27241.936021881898</v>
      </c>
      <c r="AS192">
        <v>36763.831489134704</v>
      </c>
      <c r="AT192">
        <v>13695.552315331001</v>
      </c>
      <c r="AU192">
        <v>0.39911656231230602</v>
      </c>
      <c r="AV192">
        <v>0.315743679179673</v>
      </c>
      <c r="AW192">
        <v>0</v>
      </c>
      <c r="AX192">
        <v>9.5033189899440895</v>
      </c>
      <c r="AY192">
        <v>14.478069591000599</v>
      </c>
      <c r="AZ192">
        <v>2.0594485900080701</v>
      </c>
      <c r="BA192">
        <v>7.3351345941227404</v>
      </c>
      <c r="BB192">
        <v>10.678576189686099</v>
      </c>
      <c r="BC192">
        <v>2.1070989507656801</v>
      </c>
      <c r="BD192">
        <v>7.7687714732870097</v>
      </c>
      <c r="BE192">
        <v>10.345287294949699</v>
      </c>
      <c r="BF192">
        <v>3.45083912285437</v>
      </c>
      <c r="BG192">
        <v>7.2684212282319001</v>
      </c>
      <c r="BH192">
        <v>10.678576189686099</v>
      </c>
      <c r="BI192">
        <v>2.6312529186001199</v>
      </c>
      <c r="BJ192">
        <v>1.8593170749925301</v>
      </c>
      <c r="BK192">
        <v>2.1642793835638598</v>
      </c>
      <c r="BL192">
        <v>1.84978700289649</v>
      </c>
      <c r="BM192">
        <v>2.3739409707309198</v>
      </c>
    </row>
    <row r="193" spans="1:65" hidden="1" x14ac:dyDescent="0.2">
      <c r="A193">
        <v>1617076770.993</v>
      </c>
      <c r="B193">
        <v>11476.833783648501</v>
      </c>
      <c r="C193">
        <v>12286.3618184242</v>
      </c>
      <c r="D193">
        <v>0</v>
      </c>
      <c r="E193">
        <v>0</v>
      </c>
      <c r="F193">
        <v>11476.833783648501</v>
      </c>
      <c r="G193">
        <v>12286.3618184242</v>
      </c>
      <c r="H193">
        <v>266415.07276210003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24.6645488693799</v>
      </c>
      <c r="Q193">
        <v>33.890947386037404</v>
      </c>
      <c r="R193">
        <v>33.172542652729803</v>
      </c>
      <c r="S193">
        <v>33.817576220803303</v>
      </c>
      <c r="T193">
        <v>67.965643902150703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23.005594152347701</v>
      </c>
      <c r="AE193">
        <v>15476.466860135401</v>
      </c>
      <c r="AF193">
        <v>21755.365951206499</v>
      </c>
      <c r="AG193">
        <v>28792.882942123801</v>
      </c>
      <c r="AH193">
        <v>0</v>
      </c>
      <c r="AI193">
        <v>0</v>
      </c>
      <c r="AJ193">
        <v>7.43345627126397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23.005594152347701</v>
      </c>
      <c r="AR193">
        <v>27241.936021881898</v>
      </c>
      <c r="AS193">
        <v>36763.831489134704</v>
      </c>
      <c r="AT193">
        <v>13695.552315331001</v>
      </c>
      <c r="AU193">
        <v>0.39911656231230602</v>
      </c>
      <c r="AV193">
        <v>0.315743679179673</v>
      </c>
      <c r="AW193">
        <v>0</v>
      </c>
      <c r="AX193">
        <v>9.5033189899440895</v>
      </c>
      <c r="AY193">
        <v>14.478069591000599</v>
      </c>
      <c r="AZ193">
        <v>2.0594485900080701</v>
      </c>
      <c r="BA193">
        <v>7.3351345941227404</v>
      </c>
      <c r="BB193">
        <v>10.678576189686099</v>
      </c>
      <c r="BC193">
        <v>2.1070989507656801</v>
      </c>
      <c r="BD193">
        <v>7.7687714732870097</v>
      </c>
      <c r="BE193">
        <v>10.345287294949699</v>
      </c>
      <c r="BF193">
        <v>3.45083912285437</v>
      </c>
      <c r="BG193">
        <v>7.2684212282319001</v>
      </c>
      <c r="BH193">
        <v>10.678576189686099</v>
      </c>
      <c r="BI193">
        <v>2.6312529186001199</v>
      </c>
      <c r="BJ193">
        <v>1.8593170749925301</v>
      </c>
      <c r="BK193">
        <v>2.1642793835638598</v>
      </c>
      <c r="BL193">
        <v>1.84978700289649</v>
      </c>
      <c r="BM193">
        <v>2.3739409707309198</v>
      </c>
    </row>
    <row r="194" spans="1:65" hidden="1" x14ac:dyDescent="0.2">
      <c r="A194">
        <v>1617076775.993</v>
      </c>
      <c r="B194">
        <v>11476.833783648501</v>
      </c>
      <c r="C194">
        <v>12286.3618184242</v>
      </c>
      <c r="D194">
        <v>0</v>
      </c>
      <c r="E194">
        <v>0</v>
      </c>
      <c r="F194">
        <v>11476.833783648501</v>
      </c>
      <c r="G194">
        <v>12286.3618184242</v>
      </c>
      <c r="H194">
        <v>266415.07276210003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24.6645488693799</v>
      </c>
      <c r="Q194">
        <v>33.890947386037404</v>
      </c>
      <c r="R194">
        <v>33.172542652729803</v>
      </c>
      <c r="S194">
        <v>33.817576220803303</v>
      </c>
      <c r="T194">
        <v>67.965643902150703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23.005594152347701</v>
      </c>
      <c r="AE194">
        <v>15476.466860135401</v>
      </c>
      <c r="AF194">
        <v>21755.365951206499</v>
      </c>
      <c r="AG194">
        <v>28792.882942123801</v>
      </c>
      <c r="AH194">
        <v>0</v>
      </c>
      <c r="AI194">
        <v>0</v>
      </c>
      <c r="AJ194">
        <v>7.43345627126397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23.005594152347701</v>
      </c>
      <c r="AR194">
        <v>27241.936021881898</v>
      </c>
      <c r="AS194">
        <v>36763.831489134704</v>
      </c>
      <c r="AT194">
        <v>13695.552315331001</v>
      </c>
      <c r="AU194">
        <v>0.39911656231230602</v>
      </c>
      <c r="AV194">
        <v>0.315743679179673</v>
      </c>
      <c r="AW194">
        <v>0</v>
      </c>
      <c r="AX194">
        <v>9.5033189899440895</v>
      </c>
      <c r="AY194">
        <v>14.478069591000599</v>
      </c>
      <c r="AZ194">
        <v>2.0594485900080701</v>
      </c>
      <c r="BA194">
        <v>7.3351345941227404</v>
      </c>
      <c r="BB194">
        <v>10.678576189686099</v>
      </c>
      <c r="BC194">
        <v>2.1070989507656801</v>
      </c>
      <c r="BD194">
        <v>7.7687714732870097</v>
      </c>
      <c r="BE194">
        <v>10.345287294949699</v>
      </c>
      <c r="BF194">
        <v>3.45083912285437</v>
      </c>
      <c r="BG194">
        <v>7.2684212282319001</v>
      </c>
      <c r="BH194">
        <v>10.678576189686099</v>
      </c>
      <c r="BI194">
        <v>2.6312529186001199</v>
      </c>
      <c r="BJ194">
        <v>1.8593170749925301</v>
      </c>
      <c r="BK194">
        <v>2.1642793835638598</v>
      </c>
      <c r="BL194">
        <v>1.84978700289649</v>
      </c>
      <c r="BM194">
        <v>2.3739409707309198</v>
      </c>
    </row>
    <row r="195" spans="1:65" hidden="1" x14ac:dyDescent="0.2">
      <c r="A195">
        <v>1617076780.993</v>
      </c>
      <c r="B195">
        <v>57665.295823173299</v>
      </c>
      <c r="C195">
        <v>12286.3618184242</v>
      </c>
      <c r="D195">
        <v>0</v>
      </c>
      <c r="E195">
        <v>0</v>
      </c>
      <c r="F195">
        <v>57665.295823173299</v>
      </c>
      <c r="G195">
        <v>12286.3618184242</v>
      </c>
      <c r="H195">
        <v>266415.07276210003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23.691334957227301</v>
      </c>
      <c r="Q195">
        <v>33.890947386037404</v>
      </c>
      <c r="R195">
        <v>33.172542652729803</v>
      </c>
      <c r="S195">
        <v>33.817576220803303</v>
      </c>
      <c r="T195">
        <v>67.965643902150703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0.53377976732054599</v>
      </c>
      <c r="AC195">
        <v>0</v>
      </c>
      <c r="AD195">
        <v>23.005594152347701</v>
      </c>
      <c r="AE195">
        <v>31671.112809501199</v>
      </c>
      <c r="AF195">
        <v>21755.365951206499</v>
      </c>
      <c r="AG195">
        <v>28792.882942123801</v>
      </c>
      <c r="AH195">
        <v>1.57707658526525</v>
      </c>
      <c r="AI195">
        <v>0</v>
      </c>
      <c r="AJ195">
        <v>7.43345627126397</v>
      </c>
      <c r="AK195">
        <v>0</v>
      </c>
      <c r="AL195">
        <v>0</v>
      </c>
      <c r="AM195">
        <v>0</v>
      </c>
      <c r="AN195">
        <v>0</v>
      </c>
      <c r="AO195">
        <v>0.53377976732054599</v>
      </c>
      <c r="AP195">
        <v>0</v>
      </c>
      <c r="AQ195">
        <v>23.005594152347701</v>
      </c>
      <c r="AR195">
        <v>31168.565224248101</v>
      </c>
      <c r="AS195">
        <v>36763.831489134704</v>
      </c>
      <c r="AT195">
        <v>13695.552315331001</v>
      </c>
      <c r="AU195">
        <v>0.39911656231230602</v>
      </c>
      <c r="AV195">
        <v>0.315743679179673</v>
      </c>
      <c r="AW195">
        <v>0</v>
      </c>
      <c r="AX195">
        <v>13.303247564634001</v>
      </c>
      <c r="AY195">
        <v>14.478069591000599</v>
      </c>
      <c r="AZ195">
        <v>2.0594485900080701</v>
      </c>
      <c r="BA195">
        <v>10.7617279906859</v>
      </c>
      <c r="BB195">
        <v>10.678576189686099</v>
      </c>
      <c r="BC195">
        <v>2.1070989507656801</v>
      </c>
      <c r="BD195">
        <v>10.179422789959901</v>
      </c>
      <c r="BE195">
        <v>10.345287294949699</v>
      </c>
      <c r="BF195">
        <v>3.45083912285437</v>
      </c>
      <c r="BG195">
        <v>11.010420836808301</v>
      </c>
      <c r="BH195">
        <v>10.678576189686099</v>
      </c>
      <c r="BI195">
        <v>2.6312529186001199</v>
      </c>
      <c r="BJ195">
        <v>1.8593170749925301</v>
      </c>
      <c r="BK195">
        <v>2.1642793835638598</v>
      </c>
      <c r="BL195">
        <v>1.84978700289649</v>
      </c>
      <c r="BM195">
        <v>2.3739409707309198</v>
      </c>
    </row>
    <row r="196" spans="1:65" hidden="1" x14ac:dyDescent="0.2">
      <c r="A196">
        <v>1617076785.993</v>
      </c>
      <c r="B196">
        <v>57665.295823173299</v>
      </c>
      <c r="C196">
        <v>12286.3618184242</v>
      </c>
      <c r="D196">
        <v>0</v>
      </c>
      <c r="E196">
        <v>0</v>
      </c>
      <c r="F196">
        <v>57665.295823173299</v>
      </c>
      <c r="G196">
        <v>12286.3618184242</v>
      </c>
      <c r="H196">
        <v>266415.07276210003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23.691334957227301</v>
      </c>
      <c r="Q196">
        <v>32.9181416583924</v>
      </c>
      <c r="R196">
        <v>33.172542652729803</v>
      </c>
      <c r="S196">
        <v>33.817576220803303</v>
      </c>
      <c r="T196">
        <v>67.965643902150703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0.53377976732054599</v>
      </c>
      <c r="AC196">
        <v>0</v>
      </c>
      <c r="AD196">
        <v>23.005594152347701</v>
      </c>
      <c r="AE196">
        <v>31671.112809501199</v>
      </c>
      <c r="AF196">
        <v>21755.365951206499</v>
      </c>
      <c r="AG196">
        <v>28792.882942123801</v>
      </c>
      <c r="AH196">
        <v>1.57707658526525</v>
      </c>
      <c r="AI196">
        <v>0</v>
      </c>
      <c r="AJ196">
        <v>7.43345627126397</v>
      </c>
      <c r="AK196">
        <v>0</v>
      </c>
      <c r="AL196">
        <v>0</v>
      </c>
      <c r="AM196">
        <v>0</v>
      </c>
      <c r="AN196">
        <v>0</v>
      </c>
      <c r="AO196">
        <v>0.53377976732054599</v>
      </c>
      <c r="AP196">
        <v>0</v>
      </c>
      <c r="AQ196">
        <v>23.005594152347701</v>
      </c>
      <c r="AR196">
        <v>31168.565224248101</v>
      </c>
      <c r="AS196">
        <v>36763.831489134704</v>
      </c>
      <c r="AT196">
        <v>13695.552315331001</v>
      </c>
      <c r="AU196">
        <v>0.39911656231230602</v>
      </c>
      <c r="AV196">
        <v>0.315743679179673</v>
      </c>
      <c r="AW196">
        <v>0</v>
      </c>
      <c r="AX196">
        <v>13.303247564634001</v>
      </c>
      <c r="AY196">
        <v>14.478069591000599</v>
      </c>
      <c r="AZ196">
        <v>2.0594485900080701</v>
      </c>
      <c r="BA196">
        <v>10.7617279906859</v>
      </c>
      <c r="BB196">
        <v>10.678576189686099</v>
      </c>
      <c r="BC196">
        <v>2.1070989507656801</v>
      </c>
      <c r="BD196">
        <v>10.179422789959901</v>
      </c>
      <c r="BE196">
        <v>10.345287294949699</v>
      </c>
      <c r="BF196">
        <v>3.45083912285437</v>
      </c>
      <c r="BG196">
        <v>11.010420836808301</v>
      </c>
      <c r="BH196">
        <v>10.678576189686099</v>
      </c>
      <c r="BI196">
        <v>2.6312529186001199</v>
      </c>
      <c r="BJ196">
        <v>1.8593170749925301</v>
      </c>
      <c r="BK196">
        <v>2.1642793835638598</v>
      </c>
      <c r="BL196">
        <v>1.84978700289649</v>
      </c>
      <c r="BM196">
        <v>2.3739409707309198</v>
      </c>
    </row>
    <row r="197" spans="1:65" hidden="1" x14ac:dyDescent="0.2">
      <c r="A197">
        <v>1617076790.993</v>
      </c>
      <c r="B197">
        <v>57665.295823173299</v>
      </c>
      <c r="C197">
        <v>15713.904456898799</v>
      </c>
      <c r="D197">
        <v>0</v>
      </c>
      <c r="E197">
        <v>0</v>
      </c>
      <c r="F197">
        <v>57665.295823173299</v>
      </c>
      <c r="G197">
        <v>15713.904456898799</v>
      </c>
      <c r="H197">
        <v>266415.07276210003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23.691334957227301</v>
      </c>
      <c r="Q197">
        <v>32.9181416583924</v>
      </c>
      <c r="R197">
        <v>32.760072207839301</v>
      </c>
      <c r="S197">
        <v>33.817576220803303</v>
      </c>
      <c r="T197">
        <v>67.965643902150703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0.53377976732054599</v>
      </c>
      <c r="AC197">
        <v>0</v>
      </c>
      <c r="AD197">
        <v>23.005594152347701</v>
      </c>
      <c r="AE197">
        <v>31671.112809501199</v>
      </c>
      <c r="AF197">
        <v>13861.522551374401</v>
      </c>
      <c r="AG197">
        <v>28792.882942123801</v>
      </c>
      <c r="AH197">
        <v>1.57707658526525</v>
      </c>
      <c r="AI197">
        <v>0</v>
      </c>
      <c r="AJ197">
        <v>7.43345627126397</v>
      </c>
      <c r="AK197">
        <v>0</v>
      </c>
      <c r="AL197">
        <v>0</v>
      </c>
      <c r="AM197">
        <v>0</v>
      </c>
      <c r="AN197">
        <v>0</v>
      </c>
      <c r="AO197">
        <v>0.53377976732054599</v>
      </c>
      <c r="AP197">
        <v>0</v>
      </c>
      <c r="AQ197">
        <v>23.005594152347701</v>
      </c>
      <c r="AR197">
        <v>31168.565224248101</v>
      </c>
      <c r="AS197">
        <v>23298.672271150201</v>
      </c>
      <c r="AT197">
        <v>13695.552315331001</v>
      </c>
      <c r="AU197">
        <v>0.39911656231230602</v>
      </c>
      <c r="AV197">
        <v>0.315743679179673</v>
      </c>
      <c r="AW197">
        <v>0</v>
      </c>
      <c r="AX197">
        <v>13.303247564634001</v>
      </c>
      <c r="AY197">
        <v>9.7277822257883795</v>
      </c>
      <c r="AZ197">
        <v>2.0594485900080701</v>
      </c>
      <c r="BA197">
        <v>10.7617279906859</v>
      </c>
      <c r="BB197">
        <v>7.05898051779414</v>
      </c>
      <c r="BC197">
        <v>2.1070989507656801</v>
      </c>
      <c r="BD197">
        <v>10.179422789959901</v>
      </c>
      <c r="BE197">
        <v>7.99306111550474</v>
      </c>
      <c r="BF197">
        <v>3.45083912285437</v>
      </c>
      <c r="BG197">
        <v>11.010420836808301</v>
      </c>
      <c r="BH197">
        <v>7.8262610087915103</v>
      </c>
      <c r="BI197">
        <v>2.6312529186001199</v>
      </c>
      <c r="BJ197">
        <v>1.8593170749925301</v>
      </c>
      <c r="BK197">
        <v>2.1642793835638598</v>
      </c>
      <c r="BL197">
        <v>1.84978700289649</v>
      </c>
      <c r="BM197">
        <v>2.3739409707309198</v>
      </c>
    </row>
    <row r="198" spans="1:65" hidden="1" x14ac:dyDescent="0.2">
      <c r="A198">
        <v>1617076795.993</v>
      </c>
      <c r="B198">
        <v>57665.295823173299</v>
      </c>
      <c r="C198">
        <v>15713.904456898799</v>
      </c>
      <c r="D198">
        <v>0</v>
      </c>
      <c r="E198">
        <v>0</v>
      </c>
      <c r="F198">
        <v>57665.295823173299</v>
      </c>
      <c r="G198">
        <v>15713.904456898799</v>
      </c>
      <c r="H198">
        <v>266415.07276210003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23.691334957227301</v>
      </c>
      <c r="Q198">
        <v>32.9181416583924</v>
      </c>
      <c r="R198">
        <v>32.760072207839301</v>
      </c>
      <c r="S198">
        <v>33.817576220803303</v>
      </c>
      <c r="T198">
        <v>67.965643902150703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0.53377976732054599</v>
      </c>
      <c r="AC198">
        <v>0</v>
      </c>
      <c r="AD198">
        <v>23.005594152347701</v>
      </c>
      <c r="AE198">
        <v>31671.112809501199</v>
      </c>
      <c r="AF198">
        <v>13861.522551374401</v>
      </c>
      <c r="AG198">
        <v>28792.882942123801</v>
      </c>
      <c r="AH198">
        <v>1.57707658526525</v>
      </c>
      <c r="AI198">
        <v>0</v>
      </c>
      <c r="AJ198">
        <v>7.43345627126397</v>
      </c>
      <c r="AK198">
        <v>0</v>
      </c>
      <c r="AL198">
        <v>0</v>
      </c>
      <c r="AM198">
        <v>0</v>
      </c>
      <c r="AN198">
        <v>0</v>
      </c>
      <c r="AO198">
        <v>0.53377976732054599</v>
      </c>
      <c r="AP198">
        <v>0</v>
      </c>
      <c r="AQ198">
        <v>23.005594152347701</v>
      </c>
      <c r="AR198">
        <v>31168.565224248101</v>
      </c>
      <c r="AS198">
        <v>23298.672271150201</v>
      </c>
      <c r="AT198">
        <v>13695.552315331001</v>
      </c>
      <c r="AU198">
        <v>0.39911656231230602</v>
      </c>
      <c r="AV198">
        <v>0.315743679179673</v>
      </c>
      <c r="AW198">
        <v>0</v>
      </c>
      <c r="AX198">
        <v>13.303247564634001</v>
      </c>
      <c r="AY198">
        <v>9.7277822257883795</v>
      </c>
      <c r="AZ198">
        <v>2.0594485900080701</v>
      </c>
      <c r="BA198">
        <v>10.7617279906859</v>
      </c>
      <c r="BB198">
        <v>7.05898051779414</v>
      </c>
      <c r="BC198">
        <v>2.1070989507656801</v>
      </c>
      <c r="BD198">
        <v>10.179422789959901</v>
      </c>
      <c r="BE198">
        <v>7.99306111550474</v>
      </c>
      <c r="BF198">
        <v>3.45083912285437</v>
      </c>
      <c r="BG198">
        <v>11.010420836808301</v>
      </c>
      <c r="BH198">
        <v>7.8262610087915103</v>
      </c>
      <c r="BI198">
        <v>2.6312529186001199</v>
      </c>
      <c r="BJ198">
        <v>1.8593170749925301</v>
      </c>
      <c r="BK198">
        <v>2.1642793835638598</v>
      </c>
      <c r="BL198">
        <v>1.84978700289649</v>
      </c>
      <c r="BM198">
        <v>2.3739409707309198</v>
      </c>
    </row>
    <row r="199" spans="1:65" hidden="1" x14ac:dyDescent="0.2">
      <c r="A199">
        <v>1617076800.993</v>
      </c>
      <c r="B199">
        <v>57665.295823173299</v>
      </c>
      <c r="C199">
        <v>15713.904456898799</v>
      </c>
      <c r="D199">
        <v>0</v>
      </c>
      <c r="E199">
        <v>0</v>
      </c>
      <c r="F199">
        <v>57665.295823173299</v>
      </c>
      <c r="G199">
        <v>15713.904456898799</v>
      </c>
      <c r="H199">
        <v>266415.07276210003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23.691334957227301</v>
      </c>
      <c r="Q199">
        <v>32.9181416583924</v>
      </c>
      <c r="R199">
        <v>32.760072207839301</v>
      </c>
      <c r="S199">
        <v>33.817576220803303</v>
      </c>
      <c r="T199">
        <v>67.965643902150703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0.53377976732054599</v>
      </c>
      <c r="AC199">
        <v>0</v>
      </c>
      <c r="AD199">
        <v>23.005594152347701</v>
      </c>
      <c r="AE199">
        <v>31671.112809501199</v>
      </c>
      <c r="AF199">
        <v>13861.522551374401</v>
      </c>
      <c r="AG199">
        <v>28792.882942123801</v>
      </c>
      <c r="AH199">
        <v>1.57707658526525</v>
      </c>
      <c r="AI199">
        <v>0</v>
      </c>
      <c r="AJ199">
        <v>7.43345627126397</v>
      </c>
      <c r="AK199">
        <v>0</v>
      </c>
      <c r="AL199">
        <v>0</v>
      </c>
      <c r="AM199">
        <v>0</v>
      </c>
      <c r="AN199">
        <v>0</v>
      </c>
      <c r="AO199">
        <v>0.53377976732054599</v>
      </c>
      <c r="AP199">
        <v>0</v>
      </c>
      <c r="AQ199">
        <v>23.005594152347701</v>
      </c>
      <c r="AR199">
        <v>31168.565224248101</v>
      </c>
      <c r="AS199">
        <v>23298.672271150201</v>
      </c>
      <c r="AT199">
        <v>13695.552315331001</v>
      </c>
      <c r="AU199">
        <v>0.39911656231230602</v>
      </c>
      <c r="AV199">
        <v>0.315743679179673</v>
      </c>
      <c r="AW199">
        <v>0</v>
      </c>
      <c r="AX199">
        <v>13.303247564634001</v>
      </c>
      <c r="AY199">
        <v>9.7277822257883795</v>
      </c>
      <c r="AZ199">
        <v>2.0594485900080701</v>
      </c>
      <c r="BA199">
        <v>10.7617279906859</v>
      </c>
      <c r="BB199">
        <v>7.05898051779414</v>
      </c>
      <c r="BC199">
        <v>2.1070989507656801</v>
      </c>
      <c r="BD199">
        <v>10.179422789959901</v>
      </c>
      <c r="BE199">
        <v>7.99306111550474</v>
      </c>
      <c r="BF199">
        <v>3.45083912285437</v>
      </c>
      <c r="BG199">
        <v>11.010420836808301</v>
      </c>
      <c r="BH199">
        <v>7.8262610087915103</v>
      </c>
      <c r="BI199">
        <v>2.6312529186001199</v>
      </c>
      <c r="BJ199">
        <v>1.8593170749925301</v>
      </c>
      <c r="BK199">
        <v>2.1642793835638598</v>
      </c>
      <c r="BL199">
        <v>1.84978700289649</v>
      </c>
      <c r="BM199">
        <v>2.3739409707309198</v>
      </c>
    </row>
    <row r="200" spans="1:65" hidden="1" x14ac:dyDescent="0.2">
      <c r="A200">
        <v>1617076805.993</v>
      </c>
      <c r="B200">
        <v>57665.295823173299</v>
      </c>
      <c r="C200">
        <v>15713.904456898799</v>
      </c>
      <c r="D200">
        <v>0</v>
      </c>
      <c r="E200">
        <v>0</v>
      </c>
      <c r="F200">
        <v>57665.295823173299</v>
      </c>
      <c r="G200">
        <v>15713.904456898799</v>
      </c>
      <c r="H200">
        <v>266415.07276210003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23.691334957227301</v>
      </c>
      <c r="Q200">
        <v>32.9181416583924</v>
      </c>
      <c r="R200">
        <v>32.760072207839301</v>
      </c>
      <c r="S200">
        <v>33.817576220803303</v>
      </c>
      <c r="T200">
        <v>67.965643902150703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0.53377976732054599</v>
      </c>
      <c r="AC200">
        <v>0</v>
      </c>
      <c r="AD200">
        <v>23.005594152347701</v>
      </c>
      <c r="AE200">
        <v>31671.112809501199</v>
      </c>
      <c r="AF200">
        <v>13861.522551374401</v>
      </c>
      <c r="AG200">
        <v>28792.882942123801</v>
      </c>
      <c r="AH200">
        <v>1.57707658526525</v>
      </c>
      <c r="AI200">
        <v>0</v>
      </c>
      <c r="AJ200">
        <v>7.43345627126397</v>
      </c>
      <c r="AK200">
        <v>0</v>
      </c>
      <c r="AL200">
        <v>0</v>
      </c>
      <c r="AM200">
        <v>0</v>
      </c>
      <c r="AN200">
        <v>0</v>
      </c>
      <c r="AO200">
        <v>0.53377976732054599</v>
      </c>
      <c r="AP200">
        <v>0</v>
      </c>
      <c r="AQ200">
        <v>23.005594152347701</v>
      </c>
      <c r="AR200">
        <v>31168.565224248101</v>
      </c>
      <c r="AS200">
        <v>23298.672271150201</v>
      </c>
      <c r="AT200">
        <v>13695.552315331001</v>
      </c>
      <c r="AU200">
        <v>0.39911656231230602</v>
      </c>
      <c r="AV200">
        <v>0.315743679179673</v>
      </c>
      <c r="AW200">
        <v>0</v>
      </c>
      <c r="AX200">
        <v>13.303247564634001</v>
      </c>
      <c r="AY200">
        <v>9.7277822257883795</v>
      </c>
      <c r="AZ200">
        <v>2.0594485900080701</v>
      </c>
      <c r="BA200">
        <v>10.7617279906859</v>
      </c>
      <c r="BB200">
        <v>7.05898051779414</v>
      </c>
      <c r="BC200">
        <v>2.1070989507656801</v>
      </c>
      <c r="BD200">
        <v>10.179422789959901</v>
      </c>
      <c r="BE200">
        <v>7.99306111550474</v>
      </c>
      <c r="BF200">
        <v>3.45083912285437</v>
      </c>
      <c r="BG200">
        <v>11.010420836808301</v>
      </c>
      <c r="BH200">
        <v>7.8262610087915103</v>
      </c>
      <c r="BI200">
        <v>2.6312529186001199</v>
      </c>
      <c r="BJ200">
        <v>1.8593170749925301</v>
      </c>
      <c r="BK200">
        <v>2.1642793835638598</v>
      </c>
      <c r="BL200">
        <v>1.84978700289649</v>
      </c>
      <c r="BM200">
        <v>2.3739409707309198</v>
      </c>
    </row>
    <row r="201" spans="1:65" hidden="1" x14ac:dyDescent="0.2">
      <c r="A201">
        <v>1617076810.993</v>
      </c>
      <c r="B201">
        <v>8881.1795316565403</v>
      </c>
      <c r="C201">
        <v>15713.904456898799</v>
      </c>
      <c r="D201">
        <v>0</v>
      </c>
      <c r="E201">
        <v>0</v>
      </c>
      <c r="F201">
        <v>8881.1795316565403</v>
      </c>
      <c r="G201">
        <v>15713.904456898799</v>
      </c>
      <c r="H201">
        <v>266415.07276210003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24.569237786864399</v>
      </c>
      <c r="Q201">
        <v>32.9181416583924</v>
      </c>
      <c r="R201">
        <v>32.760072207839301</v>
      </c>
      <c r="S201">
        <v>33.817576220803303</v>
      </c>
      <c r="T201">
        <v>67.965643902150703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23.005594152347701</v>
      </c>
      <c r="AE201">
        <v>20986.256588164601</v>
      </c>
      <c r="AF201">
        <v>13861.522551374401</v>
      </c>
      <c r="AG201">
        <v>28792.882942123801</v>
      </c>
      <c r="AH201">
        <v>0</v>
      </c>
      <c r="AI201">
        <v>0</v>
      </c>
      <c r="AJ201">
        <v>7.43345627126397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23.005594152347701</v>
      </c>
      <c r="AR201">
        <v>35096.3039562345</v>
      </c>
      <c r="AS201">
        <v>23298.672271150201</v>
      </c>
      <c r="AT201">
        <v>13695.552315331001</v>
      </c>
      <c r="AU201">
        <v>0.39911656231230602</v>
      </c>
      <c r="AV201">
        <v>0.315743679179673</v>
      </c>
      <c r="AW201">
        <v>0</v>
      </c>
      <c r="AX201">
        <v>13.7700980718029</v>
      </c>
      <c r="AY201">
        <v>9.7277822257883795</v>
      </c>
      <c r="AZ201">
        <v>2.0594485900080701</v>
      </c>
      <c r="BA201">
        <v>11.435052371778101</v>
      </c>
      <c r="BB201">
        <v>7.05898051779414</v>
      </c>
      <c r="BC201">
        <v>2.1070989507656801</v>
      </c>
      <c r="BD201">
        <v>11.2015478017367</v>
      </c>
      <c r="BE201">
        <v>7.99306111550474</v>
      </c>
      <c r="BF201">
        <v>3.45083912285437</v>
      </c>
      <c r="BG201">
        <v>12.035492694658201</v>
      </c>
      <c r="BH201">
        <v>7.8262610087915103</v>
      </c>
      <c r="BI201">
        <v>2.6312529186001199</v>
      </c>
      <c r="BJ201">
        <v>1.8593170749925301</v>
      </c>
      <c r="BK201">
        <v>2.1642793835638598</v>
      </c>
      <c r="BL201">
        <v>1.84978700289649</v>
      </c>
      <c r="BM201">
        <v>2.3739409707309198</v>
      </c>
    </row>
    <row r="202" spans="1:65" hidden="1" x14ac:dyDescent="0.2">
      <c r="A202">
        <v>1617076815.993</v>
      </c>
      <c r="B202">
        <v>8881.1795316565403</v>
      </c>
      <c r="C202">
        <v>15713.904456898799</v>
      </c>
      <c r="D202">
        <v>0</v>
      </c>
      <c r="E202">
        <v>0</v>
      </c>
      <c r="F202">
        <v>8881.1795316565403</v>
      </c>
      <c r="G202">
        <v>15713.904456898799</v>
      </c>
      <c r="H202">
        <v>266415.07276210003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24.569237786864399</v>
      </c>
      <c r="Q202">
        <v>32.9181416583924</v>
      </c>
      <c r="R202">
        <v>32.760072207839301</v>
      </c>
      <c r="S202">
        <v>33.817576220803303</v>
      </c>
      <c r="T202">
        <v>67.965643902150703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23.005594152347701</v>
      </c>
      <c r="AE202">
        <v>20986.256588164601</v>
      </c>
      <c r="AF202">
        <v>13861.522551374401</v>
      </c>
      <c r="AG202">
        <v>28792.882942123801</v>
      </c>
      <c r="AH202">
        <v>0</v>
      </c>
      <c r="AI202">
        <v>0</v>
      </c>
      <c r="AJ202">
        <v>7.43345627126397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23.005594152347701</v>
      </c>
      <c r="AR202">
        <v>35096.3039562345</v>
      </c>
      <c r="AS202">
        <v>23298.672271150201</v>
      </c>
      <c r="AT202">
        <v>13695.552315331001</v>
      </c>
      <c r="AU202">
        <v>0.39911656231230602</v>
      </c>
      <c r="AV202">
        <v>0.315743679179673</v>
      </c>
      <c r="AW202">
        <v>0</v>
      </c>
      <c r="AX202">
        <v>13.7700980718029</v>
      </c>
      <c r="AY202">
        <v>9.7277822257883795</v>
      </c>
      <c r="AZ202">
        <v>2.0594485900080701</v>
      </c>
      <c r="BA202">
        <v>11.435052371778101</v>
      </c>
      <c r="BB202">
        <v>7.05898051779414</v>
      </c>
      <c r="BC202">
        <v>2.1070989507656801</v>
      </c>
      <c r="BD202">
        <v>11.2015478017367</v>
      </c>
      <c r="BE202">
        <v>7.99306111550474</v>
      </c>
      <c r="BF202">
        <v>3.45083912285437</v>
      </c>
      <c r="BG202">
        <v>12.035492694658201</v>
      </c>
      <c r="BH202">
        <v>7.8262610087915103</v>
      </c>
      <c r="BI202">
        <v>2.6312529186001199</v>
      </c>
      <c r="BJ202">
        <v>1.8593170749925301</v>
      </c>
      <c r="BK202">
        <v>2.1642793835638598</v>
      </c>
      <c r="BL202">
        <v>1.84978700289649</v>
      </c>
      <c r="BM202">
        <v>2.3739409707309198</v>
      </c>
    </row>
    <row r="203" spans="1:65" hidden="1" x14ac:dyDescent="0.2">
      <c r="A203">
        <v>1617076820.993</v>
      </c>
      <c r="B203">
        <v>8881.1795316565403</v>
      </c>
      <c r="C203">
        <v>15713.904456898799</v>
      </c>
      <c r="D203">
        <v>0</v>
      </c>
      <c r="E203">
        <v>0</v>
      </c>
      <c r="F203">
        <v>8881.1795316565403</v>
      </c>
      <c r="G203">
        <v>15713.904456898799</v>
      </c>
      <c r="H203">
        <v>266415.07276210003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24.569237786864399</v>
      </c>
      <c r="Q203">
        <v>32.9181416583924</v>
      </c>
      <c r="R203">
        <v>32.760072207839301</v>
      </c>
      <c r="S203">
        <v>33.817576220803303</v>
      </c>
      <c r="T203">
        <v>67.965643902150703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23.005594152347701</v>
      </c>
      <c r="AE203">
        <v>20986.256588164601</v>
      </c>
      <c r="AF203">
        <v>13861.522551374401</v>
      </c>
      <c r="AG203">
        <v>28792.882942123801</v>
      </c>
      <c r="AH203">
        <v>0</v>
      </c>
      <c r="AI203">
        <v>0</v>
      </c>
      <c r="AJ203">
        <v>7.43345627126397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23.005594152347701</v>
      </c>
      <c r="AR203">
        <v>35096.3039562345</v>
      </c>
      <c r="AS203">
        <v>23298.672271150201</v>
      </c>
      <c r="AT203">
        <v>13695.552315331001</v>
      </c>
      <c r="AU203">
        <v>0.39911656231230602</v>
      </c>
      <c r="AV203">
        <v>0.315743679179673</v>
      </c>
      <c r="AW203">
        <v>0</v>
      </c>
      <c r="AX203">
        <v>13.7700980718029</v>
      </c>
      <c r="AY203">
        <v>9.7277822257883795</v>
      </c>
      <c r="AZ203">
        <v>2.0594485900080701</v>
      </c>
      <c r="BA203">
        <v>11.435052371778101</v>
      </c>
      <c r="BB203">
        <v>7.05898051779414</v>
      </c>
      <c r="BC203">
        <v>2.1070989507656801</v>
      </c>
      <c r="BD203">
        <v>11.2015478017367</v>
      </c>
      <c r="BE203">
        <v>7.99306111550474</v>
      </c>
      <c r="BF203">
        <v>3.45083912285437</v>
      </c>
      <c r="BG203">
        <v>12.035492694658201</v>
      </c>
      <c r="BH203">
        <v>7.8262610087915103</v>
      </c>
      <c r="BI203">
        <v>2.6312529186001199</v>
      </c>
      <c r="BJ203">
        <v>1.8593170749925301</v>
      </c>
      <c r="BK203">
        <v>2.1642793835638598</v>
      </c>
      <c r="BL203">
        <v>1.84978700289649</v>
      </c>
      <c r="BM203">
        <v>2.3739409707309198</v>
      </c>
    </row>
    <row r="204" spans="1:65" hidden="1" x14ac:dyDescent="0.2">
      <c r="A204">
        <v>1617076825.993</v>
      </c>
      <c r="B204">
        <v>8881.1795316565403</v>
      </c>
      <c r="C204">
        <v>15713.904456898799</v>
      </c>
      <c r="D204">
        <v>0</v>
      </c>
      <c r="E204">
        <v>0</v>
      </c>
      <c r="F204">
        <v>8881.1795316565403</v>
      </c>
      <c r="G204">
        <v>15713.904456898799</v>
      </c>
      <c r="H204">
        <v>266415.07276210003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24.569237786864399</v>
      </c>
      <c r="Q204">
        <v>32.9181416583924</v>
      </c>
      <c r="R204">
        <v>32.760072207839301</v>
      </c>
      <c r="S204">
        <v>33.817576220803303</v>
      </c>
      <c r="T204">
        <v>67.965643902150703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23.005594152347701</v>
      </c>
      <c r="AE204">
        <v>20986.256588164601</v>
      </c>
      <c r="AF204">
        <v>13861.522551374401</v>
      </c>
      <c r="AG204">
        <v>28792.882942123801</v>
      </c>
      <c r="AH204">
        <v>0</v>
      </c>
      <c r="AI204">
        <v>0</v>
      </c>
      <c r="AJ204">
        <v>7.43345627126397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23.005594152347701</v>
      </c>
      <c r="AR204">
        <v>35096.3039562345</v>
      </c>
      <c r="AS204">
        <v>23298.672271150201</v>
      </c>
      <c r="AT204">
        <v>13695.552315331001</v>
      </c>
      <c r="AU204">
        <v>0.39911656231230602</v>
      </c>
      <c r="AV204">
        <v>0.315743679179673</v>
      </c>
      <c r="AW204">
        <v>0</v>
      </c>
      <c r="AX204">
        <v>13.7700980718029</v>
      </c>
      <c r="AY204">
        <v>9.7277822257883795</v>
      </c>
      <c r="AZ204">
        <v>2.0594485900080701</v>
      </c>
      <c r="BA204">
        <v>11.435052371778101</v>
      </c>
      <c r="BB204">
        <v>7.05898051779414</v>
      </c>
      <c r="BC204">
        <v>2.1070989507656801</v>
      </c>
      <c r="BD204">
        <v>11.2015478017367</v>
      </c>
      <c r="BE204">
        <v>7.99306111550474</v>
      </c>
      <c r="BF204">
        <v>3.45083912285437</v>
      </c>
      <c r="BG204">
        <v>12.035492694658201</v>
      </c>
      <c r="BH204">
        <v>7.8262610087915103</v>
      </c>
      <c r="BI204">
        <v>2.6312529186001199</v>
      </c>
      <c r="BJ204">
        <v>1.8593170749925301</v>
      </c>
      <c r="BK204">
        <v>2.1642793835638598</v>
      </c>
      <c r="BL204">
        <v>1.84978700289649</v>
      </c>
      <c r="BM204">
        <v>2.3739409707309198</v>
      </c>
    </row>
    <row r="205" spans="1:65" hidden="1" x14ac:dyDescent="0.2">
      <c r="A205">
        <v>1617076830.993</v>
      </c>
      <c r="B205">
        <v>8881.1795316565403</v>
      </c>
      <c r="C205">
        <v>15713.904456898799</v>
      </c>
      <c r="D205">
        <v>0</v>
      </c>
      <c r="E205">
        <v>0</v>
      </c>
      <c r="F205">
        <v>8881.1795316565403</v>
      </c>
      <c r="G205">
        <v>15713.904456898799</v>
      </c>
      <c r="H205">
        <v>266415.07276210003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24.569237786864399</v>
      </c>
      <c r="Q205">
        <v>32.966511522538397</v>
      </c>
      <c r="R205">
        <v>32.760072207839301</v>
      </c>
      <c r="S205">
        <v>33.817576220803303</v>
      </c>
      <c r="T205">
        <v>67.965643902150703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23.005594152347701</v>
      </c>
      <c r="AE205">
        <v>20986.256588164601</v>
      </c>
      <c r="AF205">
        <v>13861.522551374401</v>
      </c>
      <c r="AG205">
        <v>28792.882942123801</v>
      </c>
      <c r="AH205">
        <v>0</v>
      </c>
      <c r="AI205">
        <v>0</v>
      </c>
      <c r="AJ205">
        <v>7.43345627126397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23.005594152347701</v>
      </c>
      <c r="AR205">
        <v>35096.3039562345</v>
      </c>
      <c r="AS205">
        <v>23298.672271150201</v>
      </c>
      <c r="AT205">
        <v>13695.552315331001</v>
      </c>
      <c r="AU205">
        <v>0.39911656231230602</v>
      </c>
      <c r="AV205">
        <v>0.315743679179673</v>
      </c>
      <c r="AW205">
        <v>0</v>
      </c>
      <c r="AX205">
        <v>13.7700980718029</v>
      </c>
      <c r="AY205">
        <v>9.7277822257883795</v>
      </c>
      <c r="AZ205">
        <v>2.0594485900080701</v>
      </c>
      <c r="BA205">
        <v>11.435052371778101</v>
      </c>
      <c r="BB205">
        <v>7.05898051779414</v>
      </c>
      <c r="BC205">
        <v>2.1070989507656801</v>
      </c>
      <c r="BD205">
        <v>11.2015478017367</v>
      </c>
      <c r="BE205">
        <v>7.99306111550474</v>
      </c>
      <c r="BF205">
        <v>3.45083912285437</v>
      </c>
      <c r="BG205">
        <v>12.035492694658201</v>
      </c>
      <c r="BH205">
        <v>7.8262610087915103</v>
      </c>
      <c r="BI205">
        <v>2.6312529186001199</v>
      </c>
      <c r="BJ205">
        <v>1.8593170749925301</v>
      </c>
      <c r="BK205">
        <v>2.1642793835638598</v>
      </c>
      <c r="BL205">
        <v>1.84978700289649</v>
      </c>
      <c r="BM205">
        <v>2.3739409707309198</v>
      </c>
    </row>
    <row r="206" spans="1:65" hidden="1" x14ac:dyDescent="0.2">
      <c r="A206">
        <v>1617076835.993</v>
      </c>
      <c r="B206">
        <v>8881.1795316565403</v>
      </c>
      <c r="C206">
        <v>15713.904456898799</v>
      </c>
      <c r="D206">
        <v>0</v>
      </c>
      <c r="E206">
        <v>0</v>
      </c>
      <c r="F206">
        <v>8881.1795316565403</v>
      </c>
      <c r="G206">
        <v>15713.904456898799</v>
      </c>
      <c r="H206">
        <v>266415.07276210003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24.569237786864399</v>
      </c>
      <c r="Q206">
        <v>32.966511522538397</v>
      </c>
      <c r="R206">
        <v>32.760072207839301</v>
      </c>
      <c r="S206">
        <v>33.06916992619</v>
      </c>
      <c r="T206">
        <v>67.965643902150703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23.005594152347701</v>
      </c>
      <c r="AE206">
        <v>20986.256588164601</v>
      </c>
      <c r="AF206">
        <v>13861.522551374401</v>
      </c>
      <c r="AG206">
        <v>28792.882942123801</v>
      </c>
      <c r="AH206">
        <v>0</v>
      </c>
      <c r="AI206">
        <v>0</v>
      </c>
      <c r="AJ206">
        <v>7.43345627126397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23.005594152347701</v>
      </c>
      <c r="AR206">
        <v>35096.3039562345</v>
      </c>
      <c r="AS206">
        <v>23298.672271150201</v>
      </c>
      <c r="AT206">
        <v>13695.552315331001</v>
      </c>
      <c r="AU206">
        <v>0.39911656231230602</v>
      </c>
      <c r="AV206">
        <v>0.315743679179673</v>
      </c>
      <c r="AW206">
        <v>0</v>
      </c>
      <c r="AX206">
        <v>13.7700980718029</v>
      </c>
      <c r="AY206">
        <v>9.7277822257883795</v>
      </c>
      <c r="AZ206">
        <v>2.0594485900080701</v>
      </c>
      <c r="BA206">
        <v>11.435052371778101</v>
      </c>
      <c r="BB206">
        <v>7.05898051779414</v>
      </c>
      <c r="BC206">
        <v>2.1070989507656801</v>
      </c>
      <c r="BD206">
        <v>11.2015478017367</v>
      </c>
      <c r="BE206">
        <v>7.99306111550474</v>
      </c>
      <c r="BF206">
        <v>3.45083912285437</v>
      </c>
      <c r="BG206">
        <v>12.035492694658201</v>
      </c>
      <c r="BH206">
        <v>7.8262610087915103</v>
      </c>
      <c r="BI206">
        <v>2.6312529186001199</v>
      </c>
      <c r="BJ206">
        <v>1.8593170749925301</v>
      </c>
      <c r="BK206">
        <v>2.1642793835638598</v>
      </c>
      <c r="BL206">
        <v>1.84978700289649</v>
      </c>
      <c r="BM206">
        <v>2.3739409707309198</v>
      </c>
    </row>
    <row r="207" spans="1:65" hidden="1" x14ac:dyDescent="0.2">
      <c r="A207">
        <v>1617076840.993</v>
      </c>
      <c r="B207">
        <v>8881.1795316565403</v>
      </c>
      <c r="C207">
        <v>15713.904456898799</v>
      </c>
      <c r="D207">
        <v>0</v>
      </c>
      <c r="E207">
        <v>0</v>
      </c>
      <c r="F207">
        <v>8881.1795316565403</v>
      </c>
      <c r="G207">
        <v>15713.904456898799</v>
      </c>
      <c r="H207">
        <v>266415.07276210003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24.569237786864399</v>
      </c>
      <c r="Q207">
        <v>32.966511522538397</v>
      </c>
      <c r="R207">
        <v>32.760072207839301</v>
      </c>
      <c r="S207">
        <v>33.06916992619</v>
      </c>
      <c r="T207">
        <v>67.965643902150703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23.005594152347701</v>
      </c>
      <c r="AE207">
        <v>20986.256588164601</v>
      </c>
      <c r="AF207">
        <v>13861.522551374401</v>
      </c>
      <c r="AG207">
        <v>28792.882942123801</v>
      </c>
      <c r="AH207">
        <v>0</v>
      </c>
      <c r="AI207">
        <v>0</v>
      </c>
      <c r="AJ207">
        <v>7.43345627126397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23.005594152347701</v>
      </c>
      <c r="AR207">
        <v>35096.3039562345</v>
      </c>
      <c r="AS207">
        <v>23298.672271150201</v>
      </c>
      <c r="AT207">
        <v>13695.552315331001</v>
      </c>
      <c r="AU207">
        <v>0.39911656231230602</v>
      </c>
      <c r="AV207">
        <v>0.315743679179673</v>
      </c>
      <c r="AW207">
        <v>0</v>
      </c>
      <c r="AX207">
        <v>13.7700980718029</v>
      </c>
      <c r="AY207">
        <v>9.7277822257883795</v>
      </c>
      <c r="AZ207">
        <v>2.0594485900080701</v>
      </c>
      <c r="BA207">
        <v>11.435052371778101</v>
      </c>
      <c r="BB207">
        <v>7.05898051779414</v>
      </c>
      <c r="BC207">
        <v>2.1070989507656801</v>
      </c>
      <c r="BD207">
        <v>11.2015478017367</v>
      </c>
      <c r="BE207">
        <v>7.99306111550474</v>
      </c>
      <c r="BF207">
        <v>3.45083912285437</v>
      </c>
      <c r="BG207">
        <v>12.035492694658201</v>
      </c>
      <c r="BH207">
        <v>7.8262610087915103</v>
      </c>
      <c r="BI207">
        <v>2.6312529186001199</v>
      </c>
      <c r="BJ207">
        <v>1.8593170749925301</v>
      </c>
      <c r="BK207">
        <v>2.1642793835638598</v>
      </c>
      <c r="BL207">
        <v>1.84978700289649</v>
      </c>
      <c r="BM207">
        <v>2.3739409707309198</v>
      </c>
    </row>
    <row r="208" spans="1:65" hidden="1" x14ac:dyDescent="0.2">
      <c r="A208">
        <v>1617076845.993</v>
      </c>
      <c r="B208">
        <v>8881.1795316565403</v>
      </c>
      <c r="C208">
        <v>15713.904456898799</v>
      </c>
      <c r="D208">
        <v>0</v>
      </c>
      <c r="E208">
        <v>0</v>
      </c>
      <c r="F208">
        <v>8881.1795316565403</v>
      </c>
      <c r="G208">
        <v>15713.904456898799</v>
      </c>
      <c r="H208">
        <v>266415.07276210003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24.569237786864399</v>
      </c>
      <c r="Q208">
        <v>32.966511522538397</v>
      </c>
      <c r="R208">
        <v>32.760072207839301</v>
      </c>
      <c r="S208">
        <v>33.06916992619</v>
      </c>
      <c r="T208">
        <v>67.965643902150703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23.005594152347701</v>
      </c>
      <c r="AE208">
        <v>20986.256588164601</v>
      </c>
      <c r="AF208">
        <v>13861.522551374401</v>
      </c>
      <c r="AG208">
        <v>28792.882942123801</v>
      </c>
      <c r="AH208">
        <v>0</v>
      </c>
      <c r="AI208">
        <v>0</v>
      </c>
      <c r="AJ208">
        <v>7.43345627126397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23.005594152347701</v>
      </c>
      <c r="AR208">
        <v>35096.3039562345</v>
      </c>
      <c r="AS208">
        <v>23298.672271150201</v>
      </c>
      <c r="AT208">
        <v>13695.552315331001</v>
      </c>
      <c r="AU208">
        <v>0.39911656231230602</v>
      </c>
      <c r="AV208">
        <v>0.315743679179673</v>
      </c>
      <c r="AW208">
        <v>0</v>
      </c>
      <c r="AX208">
        <v>13.7700980718029</v>
      </c>
      <c r="AY208">
        <v>9.7277822257883795</v>
      </c>
      <c r="AZ208">
        <v>2.0594485900080701</v>
      </c>
      <c r="BA208">
        <v>11.435052371778101</v>
      </c>
      <c r="BB208">
        <v>7.05898051779414</v>
      </c>
      <c r="BC208">
        <v>2.1070989507656801</v>
      </c>
      <c r="BD208">
        <v>11.2015478017367</v>
      </c>
      <c r="BE208">
        <v>7.99306111550474</v>
      </c>
      <c r="BF208">
        <v>3.45083912285437</v>
      </c>
      <c r="BG208">
        <v>12.035492694658201</v>
      </c>
      <c r="BH208">
        <v>7.8262610087915103</v>
      </c>
      <c r="BI208">
        <v>2.6312529186001199</v>
      </c>
      <c r="BJ208">
        <v>1.8593170749925301</v>
      </c>
      <c r="BK208">
        <v>2.1642793835638598</v>
      </c>
      <c r="BL208">
        <v>1.84978700289649</v>
      </c>
      <c r="BM208">
        <v>2.3739409707309198</v>
      </c>
    </row>
    <row r="209" spans="1:65" hidden="1" x14ac:dyDescent="0.2">
      <c r="A209">
        <v>1617076850.993</v>
      </c>
      <c r="B209">
        <v>8881.1795316565403</v>
      </c>
      <c r="C209">
        <v>15713.904456898799</v>
      </c>
      <c r="D209">
        <v>0</v>
      </c>
      <c r="E209">
        <v>0</v>
      </c>
      <c r="F209">
        <v>8881.1795316565403</v>
      </c>
      <c r="G209">
        <v>15713.904456898799</v>
      </c>
      <c r="H209">
        <v>266415.07276210003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24.569237786864399</v>
      </c>
      <c r="Q209">
        <v>32.966511522538397</v>
      </c>
      <c r="R209">
        <v>32.760072207839301</v>
      </c>
      <c r="S209">
        <v>33.06916992619</v>
      </c>
      <c r="T209">
        <v>67.965643902150703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23.005594152347701</v>
      </c>
      <c r="AE209">
        <v>20986.256588164601</v>
      </c>
      <c r="AF209">
        <v>13861.522551374401</v>
      </c>
      <c r="AG209">
        <v>28792.882942123801</v>
      </c>
      <c r="AH209">
        <v>0</v>
      </c>
      <c r="AI209">
        <v>0</v>
      </c>
      <c r="AJ209">
        <v>7.43345627126397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23.005594152347701</v>
      </c>
      <c r="AR209">
        <v>35096.3039562345</v>
      </c>
      <c r="AS209">
        <v>23298.672271150201</v>
      </c>
      <c r="AT209">
        <v>13695.552315331001</v>
      </c>
      <c r="AU209">
        <v>0.39911656231230602</v>
      </c>
      <c r="AV209">
        <v>0.315743679179673</v>
      </c>
      <c r="AW209">
        <v>0</v>
      </c>
      <c r="AX209">
        <v>13.7700980718029</v>
      </c>
      <c r="AY209">
        <v>9.7277822257883795</v>
      </c>
      <c r="AZ209">
        <v>2.0594485900080701</v>
      </c>
      <c r="BA209">
        <v>11.435052371778101</v>
      </c>
      <c r="BB209">
        <v>7.05898051779414</v>
      </c>
      <c r="BC209">
        <v>2.1070989507656801</v>
      </c>
      <c r="BD209">
        <v>11.2015478017367</v>
      </c>
      <c r="BE209">
        <v>7.99306111550474</v>
      </c>
      <c r="BF209">
        <v>3.45083912285437</v>
      </c>
      <c r="BG209">
        <v>12.035492694658201</v>
      </c>
      <c r="BH209">
        <v>7.8262610087915103</v>
      </c>
      <c r="BI209">
        <v>2.6312529186001199</v>
      </c>
      <c r="BJ209">
        <v>1.8593170749925301</v>
      </c>
      <c r="BK209">
        <v>2.1642793835638598</v>
      </c>
      <c r="BL209">
        <v>1.84978700289649</v>
      </c>
      <c r="BM209">
        <v>2.3739409707309198</v>
      </c>
    </row>
    <row r="210" spans="1:65" hidden="1" x14ac:dyDescent="0.2">
      <c r="A210">
        <v>1617076855.993</v>
      </c>
      <c r="B210">
        <v>8881.1795316565403</v>
      </c>
      <c r="C210">
        <v>15713.904456898799</v>
      </c>
      <c r="D210">
        <v>0</v>
      </c>
      <c r="E210">
        <v>0</v>
      </c>
      <c r="F210">
        <v>8881.1795316565403</v>
      </c>
      <c r="G210">
        <v>15713.904456898799</v>
      </c>
      <c r="H210">
        <v>266415.07276210003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24.569237786864399</v>
      </c>
      <c r="Q210">
        <v>32.966511522538397</v>
      </c>
      <c r="R210">
        <v>32.760072207839301</v>
      </c>
      <c r="S210">
        <v>33.06916992619</v>
      </c>
      <c r="T210">
        <v>67.965643902150703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23.005594152347701</v>
      </c>
      <c r="AE210">
        <v>20986.256588164601</v>
      </c>
      <c r="AF210">
        <v>13861.522551374401</v>
      </c>
      <c r="AG210">
        <v>28792.882942123801</v>
      </c>
      <c r="AH210">
        <v>0</v>
      </c>
      <c r="AI210">
        <v>0</v>
      </c>
      <c r="AJ210">
        <v>7.43345627126397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23.005594152347701</v>
      </c>
      <c r="AR210">
        <v>35096.3039562345</v>
      </c>
      <c r="AS210">
        <v>23298.672271150201</v>
      </c>
      <c r="AT210">
        <v>13695.552315331001</v>
      </c>
      <c r="AU210">
        <v>0.39911656231230602</v>
      </c>
      <c r="AV210">
        <v>0.315743679179673</v>
      </c>
      <c r="AW210">
        <v>0</v>
      </c>
      <c r="AX210">
        <v>13.7700980718029</v>
      </c>
      <c r="AY210">
        <v>9.7277822257883795</v>
      </c>
      <c r="AZ210">
        <v>2.0594485900080701</v>
      </c>
      <c r="BA210">
        <v>11.435052371778101</v>
      </c>
      <c r="BB210">
        <v>7.05898051779414</v>
      </c>
      <c r="BC210">
        <v>2.1070989507656801</v>
      </c>
      <c r="BD210">
        <v>11.2015478017367</v>
      </c>
      <c r="BE210">
        <v>7.99306111550474</v>
      </c>
      <c r="BF210">
        <v>3.45083912285437</v>
      </c>
      <c r="BG210">
        <v>12.035492694658201</v>
      </c>
      <c r="BH210">
        <v>7.8262610087915103</v>
      </c>
      <c r="BI210">
        <v>2.6312529186001199</v>
      </c>
      <c r="BJ210">
        <v>1.8593170749925301</v>
      </c>
      <c r="BK210">
        <v>2.1642793835638598</v>
      </c>
      <c r="BL210">
        <v>1.84978700289649</v>
      </c>
      <c r="BM210">
        <v>2.3739409707309198</v>
      </c>
    </row>
    <row r="211" spans="1:65" hidden="1" x14ac:dyDescent="0.2">
      <c r="A211">
        <v>1617076860.993</v>
      </c>
      <c r="B211">
        <v>8881.1795316565403</v>
      </c>
      <c r="C211">
        <v>15713.904456898799</v>
      </c>
      <c r="D211">
        <v>0</v>
      </c>
      <c r="E211">
        <v>0</v>
      </c>
      <c r="F211">
        <v>8881.1795316565403</v>
      </c>
      <c r="G211">
        <v>15713.904456898799</v>
      </c>
      <c r="H211">
        <v>28720.751494449101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24.569237786864399</v>
      </c>
      <c r="Q211">
        <v>32.966511522538397</v>
      </c>
      <c r="R211">
        <v>32.760072207839301</v>
      </c>
      <c r="S211">
        <v>33.06916992619</v>
      </c>
      <c r="T211">
        <v>67.378825740733106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1.9748078565328699</v>
      </c>
      <c r="AE211">
        <v>20986.256588164601</v>
      </c>
      <c r="AF211">
        <v>13861.522551374401</v>
      </c>
      <c r="AG211">
        <v>36213.759607173299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1.9748078565328699</v>
      </c>
      <c r="AR211">
        <v>35096.3039562345</v>
      </c>
      <c r="AS211">
        <v>23298.672271150201</v>
      </c>
      <c r="AT211">
        <v>98999.512969684001</v>
      </c>
      <c r="AU211">
        <v>0.596217175491082</v>
      </c>
      <c r="AV211">
        <v>0.27557643040135499</v>
      </c>
      <c r="AW211">
        <v>0</v>
      </c>
      <c r="AX211">
        <v>13.7700980718029</v>
      </c>
      <c r="AY211">
        <v>9.7277822257883795</v>
      </c>
      <c r="AZ211">
        <v>2.9542058069885799</v>
      </c>
      <c r="BA211">
        <v>11.435052371778101</v>
      </c>
      <c r="BB211">
        <v>7.05898051779414</v>
      </c>
      <c r="BC211">
        <v>2.8207728437015702</v>
      </c>
      <c r="BD211">
        <v>11.2015478017367</v>
      </c>
      <c r="BE211">
        <v>7.99306111550474</v>
      </c>
      <c r="BF211">
        <v>4.3752668659156697</v>
      </c>
      <c r="BG211">
        <v>12.035492694658201</v>
      </c>
      <c r="BH211">
        <v>7.8262610087915103</v>
      </c>
      <c r="BI211">
        <v>3.1543552519385201</v>
      </c>
      <c r="BJ211">
        <v>3.1877134927505599</v>
      </c>
      <c r="BK211">
        <v>2.8074295474000399</v>
      </c>
      <c r="BL211">
        <v>2.84078778821209</v>
      </c>
      <c r="BM211">
        <v>2.8007578992298701</v>
      </c>
    </row>
    <row r="212" spans="1:65" hidden="1" x14ac:dyDescent="0.2">
      <c r="A212">
        <v>1617076865.993</v>
      </c>
      <c r="B212">
        <v>8881.1795316565403</v>
      </c>
      <c r="C212">
        <v>12791.287984946101</v>
      </c>
      <c r="D212">
        <v>0</v>
      </c>
      <c r="E212">
        <v>0</v>
      </c>
      <c r="F212">
        <v>8881.1795316565403</v>
      </c>
      <c r="G212">
        <v>12791.287984946101</v>
      </c>
      <c r="H212">
        <v>28720.751494449101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24.569237786864399</v>
      </c>
      <c r="Q212">
        <v>32.966511522538397</v>
      </c>
      <c r="R212">
        <v>32.968552445076199</v>
      </c>
      <c r="S212">
        <v>33.06916992619</v>
      </c>
      <c r="T212">
        <v>67.378825740733106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1.9748078565328699</v>
      </c>
      <c r="AE212">
        <v>20986.256588164601</v>
      </c>
      <c r="AF212">
        <v>15828.829189521</v>
      </c>
      <c r="AG212">
        <v>36213.759607173299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1.9748078565328699</v>
      </c>
      <c r="AR212">
        <v>35096.3039562345</v>
      </c>
      <c r="AS212">
        <v>27243.7175534825</v>
      </c>
      <c r="AT212">
        <v>98999.512969684001</v>
      </c>
      <c r="AU212">
        <v>0.596217175491082</v>
      </c>
      <c r="AV212">
        <v>0.27557643040135499</v>
      </c>
      <c r="AW212">
        <v>0</v>
      </c>
      <c r="AX212">
        <v>13.7700980718029</v>
      </c>
      <c r="AY212">
        <v>11.852237391671499</v>
      </c>
      <c r="AZ212">
        <v>2.9542058069885799</v>
      </c>
      <c r="BA212">
        <v>11.435052371778101</v>
      </c>
      <c r="BB212">
        <v>9.5968290827685596</v>
      </c>
      <c r="BC212">
        <v>2.8207728437015702</v>
      </c>
      <c r="BD212">
        <v>11.2015478017367</v>
      </c>
      <c r="BE212">
        <v>9.4233361359179195</v>
      </c>
      <c r="BF212">
        <v>4.3752668659156697</v>
      </c>
      <c r="BG212">
        <v>12.035492694658201</v>
      </c>
      <c r="BH212">
        <v>10.370874537942299</v>
      </c>
      <c r="BI212">
        <v>3.1543552519385201</v>
      </c>
      <c r="BJ212">
        <v>3.1877134927505599</v>
      </c>
      <c r="BK212">
        <v>2.8074295474000399</v>
      </c>
      <c r="BL212">
        <v>2.84078778821209</v>
      </c>
      <c r="BM212">
        <v>2.8007578992298701</v>
      </c>
    </row>
    <row r="213" spans="1:65" hidden="1" x14ac:dyDescent="0.2">
      <c r="A213">
        <v>1617076870.993</v>
      </c>
      <c r="B213">
        <v>8881.1795316565403</v>
      </c>
      <c r="C213">
        <v>12791.287984946101</v>
      </c>
      <c r="D213">
        <v>0</v>
      </c>
      <c r="E213">
        <v>0</v>
      </c>
      <c r="F213">
        <v>8881.1795316565403</v>
      </c>
      <c r="G213">
        <v>12791.287984946101</v>
      </c>
      <c r="H213">
        <v>28720.751494449101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24.569237786864399</v>
      </c>
      <c r="Q213">
        <v>32.966511522538397</v>
      </c>
      <c r="R213">
        <v>32.968552445076199</v>
      </c>
      <c r="S213">
        <v>33.06916992619</v>
      </c>
      <c r="T213">
        <v>67.378825740733106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1.9748078565328699</v>
      </c>
      <c r="AE213">
        <v>20986.256588164601</v>
      </c>
      <c r="AF213">
        <v>15828.829189521</v>
      </c>
      <c r="AG213">
        <v>36213.759607173299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1.9748078565328699</v>
      </c>
      <c r="AR213">
        <v>35096.3039562345</v>
      </c>
      <c r="AS213">
        <v>27243.7175534825</v>
      </c>
      <c r="AT213">
        <v>98999.512969684001</v>
      </c>
      <c r="AU213">
        <v>0.596217175491082</v>
      </c>
      <c r="AV213">
        <v>0.27557643040135499</v>
      </c>
      <c r="AW213">
        <v>0</v>
      </c>
      <c r="AX213">
        <v>13.7700980718029</v>
      </c>
      <c r="AY213">
        <v>11.852237391671499</v>
      </c>
      <c r="AZ213">
        <v>2.9542058069885799</v>
      </c>
      <c r="BA213">
        <v>11.435052371778101</v>
      </c>
      <c r="BB213">
        <v>9.5968290827685596</v>
      </c>
      <c r="BC213">
        <v>2.8207728437015702</v>
      </c>
      <c r="BD213">
        <v>11.2015478017367</v>
      </c>
      <c r="BE213">
        <v>9.4233361359179195</v>
      </c>
      <c r="BF213">
        <v>4.3752668659156697</v>
      </c>
      <c r="BG213">
        <v>12.035492694658201</v>
      </c>
      <c r="BH213">
        <v>10.370874537942299</v>
      </c>
      <c r="BI213">
        <v>3.1543552519385201</v>
      </c>
      <c r="BJ213">
        <v>3.1877134927505599</v>
      </c>
      <c r="BK213">
        <v>2.8074295474000399</v>
      </c>
      <c r="BL213">
        <v>2.84078778821209</v>
      </c>
      <c r="BM213">
        <v>2.8007578992298701</v>
      </c>
    </row>
    <row r="214" spans="1:65" hidden="1" x14ac:dyDescent="0.2">
      <c r="A214">
        <v>1617076875.993</v>
      </c>
      <c r="B214">
        <v>8881.1795316565403</v>
      </c>
      <c r="C214">
        <v>12791.287984946101</v>
      </c>
      <c r="D214">
        <v>0</v>
      </c>
      <c r="E214">
        <v>0</v>
      </c>
      <c r="F214">
        <v>8881.1795316565403</v>
      </c>
      <c r="G214">
        <v>12791.287984946101</v>
      </c>
      <c r="H214">
        <v>28720.751494449101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24.569237786864399</v>
      </c>
      <c r="Q214">
        <v>32.966511522538397</v>
      </c>
      <c r="R214">
        <v>32.968552445076199</v>
      </c>
      <c r="S214">
        <v>33.06916992619</v>
      </c>
      <c r="T214">
        <v>67.378825740733106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1.9748078565328699</v>
      </c>
      <c r="AE214">
        <v>20986.256588164601</v>
      </c>
      <c r="AF214">
        <v>15828.829189521</v>
      </c>
      <c r="AG214">
        <v>36213.759607173299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1.9748078565328699</v>
      </c>
      <c r="AR214">
        <v>35096.3039562345</v>
      </c>
      <c r="AS214">
        <v>27243.7175534825</v>
      </c>
      <c r="AT214">
        <v>98999.512969684001</v>
      </c>
      <c r="AU214">
        <v>0.596217175491082</v>
      </c>
      <c r="AV214">
        <v>0.27557643040135499</v>
      </c>
      <c r="AW214">
        <v>0</v>
      </c>
      <c r="AX214">
        <v>13.7700980718029</v>
      </c>
      <c r="AY214">
        <v>11.852237391671499</v>
      </c>
      <c r="AZ214">
        <v>2.9542058069885799</v>
      </c>
      <c r="BA214">
        <v>11.435052371778101</v>
      </c>
      <c r="BB214">
        <v>9.5968290827685596</v>
      </c>
      <c r="BC214">
        <v>2.8207728437015702</v>
      </c>
      <c r="BD214">
        <v>11.2015478017367</v>
      </c>
      <c r="BE214">
        <v>9.4233361359179195</v>
      </c>
      <c r="BF214">
        <v>4.3752668659156697</v>
      </c>
      <c r="BG214">
        <v>12.035492694658201</v>
      </c>
      <c r="BH214">
        <v>10.370874537942299</v>
      </c>
      <c r="BI214">
        <v>3.1543552519385201</v>
      </c>
      <c r="BJ214">
        <v>3.1877134927505599</v>
      </c>
      <c r="BK214">
        <v>2.8074295474000399</v>
      </c>
      <c r="BL214">
        <v>2.84078778821209</v>
      </c>
      <c r="BM214">
        <v>2.8007578992298701</v>
      </c>
    </row>
    <row r="215" spans="1:65" hidden="1" x14ac:dyDescent="0.2">
      <c r="A215">
        <v>1617076880.993</v>
      </c>
      <c r="B215">
        <v>8881.1795316565403</v>
      </c>
      <c r="C215">
        <v>12791.287984946101</v>
      </c>
      <c r="D215">
        <v>0</v>
      </c>
      <c r="E215">
        <v>0</v>
      </c>
      <c r="F215">
        <v>8881.1795316565403</v>
      </c>
      <c r="G215">
        <v>12791.287984946101</v>
      </c>
      <c r="H215">
        <v>28720.751494449101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24.569237786864399</v>
      </c>
      <c r="Q215">
        <v>32.966511522538397</v>
      </c>
      <c r="R215">
        <v>32.968552445076199</v>
      </c>
      <c r="S215">
        <v>33.06916992619</v>
      </c>
      <c r="T215">
        <v>67.378825740733106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1.9748078565328699</v>
      </c>
      <c r="AE215">
        <v>20986.256588164601</v>
      </c>
      <c r="AF215">
        <v>15828.829189521</v>
      </c>
      <c r="AG215">
        <v>36213.759607173299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1.9748078565328699</v>
      </c>
      <c r="AR215">
        <v>35096.3039562345</v>
      </c>
      <c r="AS215">
        <v>27243.7175534825</v>
      </c>
      <c r="AT215">
        <v>98999.512969684001</v>
      </c>
      <c r="AU215">
        <v>0.596217175491082</v>
      </c>
      <c r="AV215">
        <v>0.27557643040135499</v>
      </c>
      <c r="AW215">
        <v>0</v>
      </c>
      <c r="AX215">
        <v>13.7700980718029</v>
      </c>
      <c r="AY215">
        <v>11.852237391671499</v>
      </c>
      <c r="AZ215">
        <v>2.9542058069885799</v>
      </c>
      <c r="BA215">
        <v>11.435052371778101</v>
      </c>
      <c r="BB215">
        <v>9.5968290827685596</v>
      </c>
      <c r="BC215">
        <v>2.8207728437015702</v>
      </c>
      <c r="BD215">
        <v>11.2015478017367</v>
      </c>
      <c r="BE215">
        <v>9.4233361359179195</v>
      </c>
      <c r="BF215">
        <v>4.3752668659156697</v>
      </c>
      <c r="BG215">
        <v>12.035492694658201</v>
      </c>
      <c r="BH215">
        <v>10.370874537942299</v>
      </c>
      <c r="BI215">
        <v>3.1543552519385201</v>
      </c>
      <c r="BJ215">
        <v>3.1877134927505599</v>
      </c>
      <c r="BK215">
        <v>2.8074295474000399</v>
      </c>
      <c r="BL215">
        <v>2.84078778821209</v>
      </c>
      <c r="BM215">
        <v>2.8007578992298701</v>
      </c>
    </row>
    <row r="216" spans="1:65" hidden="1" x14ac:dyDescent="0.2">
      <c r="A216">
        <v>1617076885.993</v>
      </c>
      <c r="B216">
        <v>12185.922407812501</v>
      </c>
      <c r="C216">
        <v>12791.287984946101</v>
      </c>
      <c r="D216">
        <v>0</v>
      </c>
      <c r="E216">
        <v>0</v>
      </c>
      <c r="F216">
        <v>12185.922407812501</v>
      </c>
      <c r="G216">
        <v>12791.287984946101</v>
      </c>
      <c r="H216">
        <v>28720.751494449101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23.989921924508302</v>
      </c>
      <c r="Q216">
        <v>32.966511522538397</v>
      </c>
      <c r="R216">
        <v>32.968552445076199</v>
      </c>
      <c r="S216">
        <v>33.06916992619</v>
      </c>
      <c r="T216">
        <v>67.378825740733106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1.9748078565328699</v>
      </c>
      <c r="AE216">
        <v>19628.235231335701</v>
      </c>
      <c r="AF216">
        <v>15828.829189521</v>
      </c>
      <c r="AG216">
        <v>36213.759607173299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1.9748078565328699</v>
      </c>
      <c r="AR216">
        <v>32595.882917978499</v>
      </c>
      <c r="AS216">
        <v>27243.7175534825</v>
      </c>
      <c r="AT216">
        <v>98999.512969684001</v>
      </c>
      <c r="AU216">
        <v>0.596217175491082</v>
      </c>
      <c r="AV216">
        <v>0.27557643040135499</v>
      </c>
      <c r="AW216">
        <v>0</v>
      </c>
      <c r="AX216">
        <v>11.241261540143899</v>
      </c>
      <c r="AY216">
        <v>11.852237391671499</v>
      </c>
      <c r="AZ216">
        <v>2.9542058069885799</v>
      </c>
      <c r="BA216">
        <v>9.3868402796524606</v>
      </c>
      <c r="BB216">
        <v>9.5968290827685596</v>
      </c>
      <c r="BC216">
        <v>2.8207728437015702</v>
      </c>
      <c r="BD216">
        <v>8.5463471903672108</v>
      </c>
      <c r="BE216">
        <v>9.4233361359179195</v>
      </c>
      <c r="BF216">
        <v>4.3752668659156697</v>
      </c>
      <c r="BG216">
        <v>9.2400875180509505</v>
      </c>
      <c r="BH216">
        <v>10.370874537942299</v>
      </c>
      <c r="BI216">
        <v>3.1543552519385201</v>
      </c>
      <c r="BJ216">
        <v>3.1877134927505599</v>
      </c>
      <c r="BK216">
        <v>2.8074295474000399</v>
      </c>
      <c r="BL216">
        <v>2.84078778821209</v>
      </c>
      <c r="BM216">
        <v>2.8007578992298701</v>
      </c>
    </row>
    <row r="217" spans="1:65" hidden="1" x14ac:dyDescent="0.2">
      <c r="A217">
        <v>1617076890.993</v>
      </c>
      <c r="B217">
        <v>12185.922407812501</v>
      </c>
      <c r="C217">
        <v>12791.287984946101</v>
      </c>
      <c r="D217">
        <v>0</v>
      </c>
      <c r="E217">
        <v>0</v>
      </c>
      <c r="F217">
        <v>12185.922407812501</v>
      </c>
      <c r="G217">
        <v>12791.287984946101</v>
      </c>
      <c r="H217">
        <v>28720.751494449101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23.989921924508302</v>
      </c>
      <c r="Q217">
        <v>32.958858063021601</v>
      </c>
      <c r="R217">
        <v>32.968552445076199</v>
      </c>
      <c r="S217">
        <v>33.06916992619</v>
      </c>
      <c r="T217">
        <v>67.378825740733106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1.9748078565328699</v>
      </c>
      <c r="AE217">
        <v>19628.235231335701</v>
      </c>
      <c r="AF217">
        <v>15828.829189521</v>
      </c>
      <c r="AG217">
        <v>36213.759607173299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1.9748078565328699</v>
      </c>
      <c r="AR217">
        <v>32595.882917978499</v>
      </c>
      <c r="AS217">
        <v>27243.7175534825</v>
      </c>
      <c r="AT217">
        <v>98999.512969684001</v>
      </c>
      <c r="AU217">
        <v>0.596217175491082</v>
      </c>
      <c r="AV217">
        <v>0.27557643040135499</v>
      </c>
      <c r="AW217">
        <v>0</v>
      </c>
      <c r="AX217">
        <v>11.241261540143899</v>
      </c>
      <c r="AY217">
        <v>11.852237391671499</v>
      </c>
      <c r="AZ217">
        <v>2.9542058069885799</v>
      </c>
      <c r="BA217">
        <v>9.3868402796524606</v>
      </c>
      <c r="BB217">
        <v>9.5968290827685596</v>
      </c>
      <c r="BC217">
        <v>2.8207728437015702</v>
      </c>
      <c r="BD217">
        <v>8.5463471903672108</v>
      </c>
      <c r="BE217">
        <v>9.4233361359179195</v>
      </c>
      <c r="BF217">
        <v>4.3752668659156697</v>
      </c>
      <c r="BG217">
        <v>9.2400875180509505</v>
      </c>
      <c r="BH217">
        <v>10.370874537942299</v>
      </c>
      <c r="BI217">
        <v>3.1543552519385201</v>
      </c>
      <c r="BJ217">
        <v>3.1877134927505599</v>
      </c>
      <c r="BK217">
        <v>2.8074295474000399</v>
      </c>
      <c r="BL217">
        <v>2.84078778821209</v>
      </c>
      <c r="BM217">
        <v>2.8007578992298701</v>
      </c>
    </row>
    <row r="218" spans="1:65" hidden="1" x14ac:dyDescent="0.2">
      <c r="A218">
        <v>1617076895.993</v>
      </c>
      <c r="B218">
        <v>12185.922407812501</v>
      </c>
      <c r="C218">
        <v>12791.287984946101</v>
      </c>
      <c r="D218">
        <v>0</v>
      </c>
      <c r="E218">
        <v>0</v>
      </c>
      <c r="F218">
        <v>12185.922407812501</v>
      </c>
      <c r="G218">
        <v>12791.287984946101</v>
      </c>
      <c r="H218">
        <v>28720.751494449101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23.989921924508302</v>
      </c>
      <c r="Q218">
        <v>32.958858063021601</v>
      </c>
      <c r="R218">
        <v>32.968552445076199</v>
      </c>
      <c r="S218">
        <v>33.0716190332354</v>
      </c>
      <c r="T218">
        <v>67.378825740733106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1.9748078565328699</v>
      </c>
      <c r="AE218">
        <v>19628.235231335701</v>
      </c>
      <c r="AF218">
        <v>15828.829189521</v>
      </c>
      <c r="AG218">
        <v>36213.759607173299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1.9748078565328699</v>
      </c>
      <c r="AR218">
        <v>32595.882917978499</v>
      </c>
      <c r="AS218">
        <v>27243.7175534825</v>
      </c>
      <c r="AT218">
        <v>98999.512969684001</v>
      </c>
      <c r="AU218">
        <v>0.596217175491082</v>
      </c>
      <c r="AV218">
        <v>0.27557643040135499</v>
      </c>
      <c r="AW218">
        <v>0</v>
      </c>
      <c r="AX218">
        <v>11.241261540143899</v>
      </c>
      <c r="AY218">
        <v>11.852237391671499</v>
      </c>
      <c r="AZ218">
        <v>2.9542058069885799</v>
      </c>
      <c r="BA218">
        <v>9.3868402796524606</v>
      </c>
      <c r="BB218">
        <v>9.5968290827685596</v>
      </c>
      <c r="BC218">
        <v>2.8207728437015702</v>
      </c>
      <c r="BD218">
        <v>8.5463471903672108</v>
      </c>
      <c r="BE218">
        <v>9.4233361359179195</v>
      </c>
      <c r="BF218">
        <v>4.3752668659156697</v>
      </c>
      <c r="BG218">
        <v>9.2400875180509505</v>
      </c>
      <c r="BH218">
        <v>10.370874537942299</v>
      </c>
      <c r="BI218">
        <v>3.1543552519385201</v>
      </c>
      <c r="BJ218">
        <v>3.1877134927505599</v>
      </c>
      <c r="BK218">
        <v>2.8074295474000399</v>
      </c>
      <c r="BL218">
        <v>2.84078778821209</v>
      </c>
      <c r="BM218">
        <v>2.8007578992298701</v>
      </c>
    </row>
    <row r="219" spans="1:65" hidden="1" x14ac:dyDescent="0.2">
      <c r="A219">
        <v>1617076900.993</v>
      </c>
      <c r="B219">
        <v>12185.922407812501</v>
      </c>
      <c r="C219">
        <v>12791.287984946101</v>
      </c>
      <c r="D219">
        <v>0</v>
      </c>
      <c r="E219">
        <v>0</v>
      </c>
      <c r="F219">
        <v>12185.922407812501</v>
      </c>
      <c r="G219">
        <v>12791.287984946101</v>
      </c>
      <c r="H219">
        <v>28720.751494449101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23.989921924508302</v>
      </c>
      <c r="Q219">
        <v>32.958858063021601</v>
      </c>
      <c r="R219">
        <v>32.968552445076199</v>
      </c>
      <c r="S219">
        <v>33.0716190332354</v>
      </c>
      <c r="T219">
        <v>67.378825740733106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1.9748078565328699</v>
      </c>
      <c r="AE219">
        <v>19628.235231335701</v>
      </c>
      <c r="AF219">
        <v>15828.829189521</v>
      </c>
      <c r="AG219">
        <v>36213.759607173299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1.9748078565328699</v>
      </c>
      <c r="AR219">
        <v>32595.882917978499</v>
      </c>
      <c r="AS219">
        <v>27243.7175534825</v>
      </c>
      <c r="AT219">
        <v>98999.512969684001</v>
      </c>
      <c r="AU219">
        <v>0.596217175491082</v>
      </c>
      <c r="AV219">
        <v>0.27557643040135499</v>
      </c>
      <c r="AW219">
        <v>0</v>
      </c>
      <c r="AX219">
        <v>11.241261540143899</v>
      </c>
      <c r="AY219">
        <v>11.852237391671499</v>
      </c>
      <c r="AZ219">
        <v>2.9542058069885799</v>
      </c>
      <c r="BA219">
        <v>9.3868402796524606</v>
      </c>
      <c r="BB219">
        <v>9.5968290827685596</v>
      </c>
      <c r="BC219">
        <v>2.8207728437015702</v>
      </c>
      <c r="BD219">
        <v>8.5463471903672108</v>
      </c>
      <c r="BE219">
        <v>9.4233361359179195</v>
      </c>
      <c r="BF219">
        <v>4.3752668659156697</v>
      </c>
      <c r="BG219">
        <v>9.2400875180509505</v>
      </c>
      <c r="BH219">
        <v>10.370874537942299</v>
      </c>
      <c r="BI219">
        <v>3.1543552519385201</v>
      </c>
      <c r="BJ219">
        <v>3.1877134927505599</v>
      </c>
      <c r="BK219">
        <v>2.8074295474000399</v>
      </c>
      <c r="BL219">
        <v>2.84078778821209</v>
      </c>
      <c r="BM219">
        <v>2.8007578992298701</v>
      </c>
    </row>
    <row r="220" spans="1:65" hidden="1" x14ac:dyDescent="0.2">
      <c r="A220">
        <v>1617076905.993</v>
      </c>
      <c r="B220">
        <v>12185.922407812501</v>
      </c>
      <c r="C220">
        <v>12791.287984946101</v>
      </c>
      <c r="D220">
        <v>0</v>
      </c>
      <c r="E220">
        <v>0</v>
      </c>
      <c r="F220">
        <v>12185.922407812501</v>
      </c>
      <c r="G220">
        <v>12791.287984946101</v>
      </c>
      <c r="H220">
        <v>28720.751494449101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23.989921924508302</v>
      </c>
      <c r="Q220">
        <v>32.911814798525199</v>
      </c>
      <c r="R220">
        <v>32.968552445076199</v>
      </c>
      <c r="S220">
        <v>33.0716190332354</v>
      </c>
      <c r="T220">
        <v>67.378825740733106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1.9748078565328699</v>
      </c>
      <c r="AE220">
        <v>19628.235231335701</v>
      </c>
      <c r="AF220">
        <v>15828.829189521</v>
      </c>
      <c r="AG220">
        <v>36213.759607173299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1.9748078565328699</v>
      </c>
      <c r="AR220">
        <v>32595.882917978499</v>
      </c>
      <c r="AS220">
        <v>27243.7175534825</v>
      </c>
      <c r="AT220">
        <v>98999.512969684001</v>
      </c>
      <c r="AU220">
        <v>0.596217175491082</v>
      </c>
      <c r="AV220">
        <v>0.27557643040135499</v>
      </c>
      <c r="AW220">
        <v>0</v>
      </c>
      <c r="AX220">
        <v>11.241261540143899</v>
      </c>
      <c r="AY220">
        <v>11.852237391671499</v>
      </c>
      <c r="AZ220">
        <v>2.9542058069885799</v>
      </c>
      <c r="BA220">
        <v>9.3868402796524606</v>
      </c>
      <c r="BB220">
        <v>9.5968290827685596</v>
      </c>
      <c r="BC220">
        <v>2.8207728437015702</v>
      </c>
      <c r="BD220">
        <v>8.5463471903672108</v>
      </c>
      <c r="BE220">
        <v>9.4233361359179195</v>
      </c>
      <c r="BF220">
        <v>4.3752668659156697</v>
      </c>
      <c r="BG220">
        <v>9.2400875180509505</v>
      </c>
      <c r="BH220">
        <v>10.370874537942299</v>
      </c>
      <c r="BI220">
        <v>3.1543552519385201</v>
      </c>
      <c r="BJ220">
        <v>3.1877134927505599</v>
      </c>
      <c r="BK220">
        <v>2.8074295474000399</v>
      </c>
      <c r="BL220">
        <v>2.84078778821209</v>
      </c>
      <c r="BM220">
        <v>2.8007578992298701</v>
      </c>
    </row>
    <row r="221" spans="1:65" hidden="1" x14ac:dyDescent="0.2">
      <c r="A221">
        <v>1617076910.993</v>
      </c>
      <c r="B221">
        <v>12185.922407812501</v>
      </c>
      <c r="C221">
        <v>12791.287984946101</v>
      </c>
      <c r="D221">
        <v>0</v>
      </c>
      <c r="E221">
        <v>0</v>
      </c>
      <c r="F221">
        <v>12185.922407812501</v>
      </c>
      <c r="G221">
        <v>12791.287984946101</v>
      </c>
      <c r="H221">
        <v>28720.751494449101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23.989921924508302</v>
      </c>
      <c r="Q221">
        <v>32.911814798525199</v>
      </c>
      <c r="R221">
        <v>32.968552445076199</v>
      </c>
      <c r="S221">
        <v>33.0716190332354</v>
      </c>
      <c r="T221">
        <v>67.378825740733106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1.9748078565328699</v>
      </c>
      <c r="AE221">
        <v>19628.235231335701</v>
      </c>
      <c r="AF221">
        <v>15828.829189521</v>
      </c>
      <c r="AG221">
        <v>36213.759607173299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1.9748078565328699</v>
      </c>
      <c r="AR221">
        <v>32595.882917978499</v>
      </c>
      <c r="AS221">
        <v>27243.7175534825</v>
      </c>
      <c r="AT221">
        <v>98999.512969684001</v>
      </c>
      <c r="AU221">
        <v>0.596217175491082</v>
      </c>
      <c r="AV221">
        <v>0.27557643040135499</v>
      </c>
      <c r="AW221">
        <v>0</v>
      </c>
      <c r="AX221">
        <v>11.241261540143899</v>
      </c>
      <c r="AY221">
        <v>11.852237391671499</v>
      </c>
      <c r="AZ221">
        <v>2.9542058069885799</v>
      </c>
      <c r="BA221">
        <v>9.3868402796524606</v>
      </c>
      <c r="BB221">
        <v>9.5968290827685596</v>
      </c>
      <c r="BC221">
        <v>2.8207728437015702</v>
      </c>
      <c r="BD221">
        <v>8.5463471903672108</v>
      </c>
      <c r="BE221">
        <v>9.4233361359179195</v>
      </c>
      <c r="BF221">
        <v>4.3752668659156697</v>
      </c>
      <c r="BG221">
        <v>9.2400875180509505</v>
      </c>
      <c r="BH221">
        <v>10.370874537942299</v>
      </c>
      <c r="BI221">
        <v>3.1543552519385201</v>
      </c>
      <c r="BJ221">
        <v>3.1877134927505599</v>
      </c>
      <c r="BK221">
        <v>2.8074295474000399</v>
      </c>
      <c r="BL221">
        <v>2.84078778821209</v>
      </c>
      <c r="BM221">
        <v>2.8007578992298701</v>
      </c>
    </row>
    <row r="222" spans="1:65" hidden="1" x14ac:dyDescent="0.2">
      <c r="A222">
        <v>1617076915.993</v>
      </c>
      <c r="B222">
        <v>9154.7519765153193</v>
      </c>
      <c r="C222">
        <v>12791.287984946101</v>
      </c>
      <c r="D222">
        <v>0</v>
      </c>
      <c r="E222">
        <v>0</v>
      </c>
      <c r="F222">
        <v>9154.7519765153193</v>
      </c>
      <c r="G222">
        <v>12791.287984946101</v>
      </c>
      <c r="H222">
        <v>28720.751494449101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23.707968475910398</v>
      </c>
      <c r="Q222">
        <v>32.911814798525199</v>
      </c>
      <c r="R222">
        <v>32.968552445076199</v>
      </c>
      <c r="S222">
        <v>33.0716190332354</v>
      </c>
      <c r="T222">
        <v>67.378825740733106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1.9748078565328699</v>
      </c>
      <c r="AE222">
        <v>14301.531173899901</v>
      </c>
      <c r="AF222">
        <v>15828.829189521</v>
      </c>
      <c r="AG222">
        <v>36213.759607173299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1.9748078565328699</v>
      </c>
      <c r="AR222">
        <v>23333.5890849651</v>
      </c>
      <c r="AS222">
        <v>27243.7175534825</v>
      </c>
      <c r="AT222">
        <v>98999.512969684001</v>
      </c>
      <c r="AU222">
        <v>0.596217175491082</v>
      </c>
      <c r="AV222">
        <v>0.27557643040135499</v>
      </c>
      <c r="AW222">
        <v>0</v>
      </c>
      <c r="AX222">
        <v>10.3312539613548</v>
      </c>
      <c r="AY222">
        <v>11.852237391671499</v>
      </c>
      <c r="AZ222">
        <v>2.9542058069885799</v>
      </c>
      <c r="BA222">
        <v>7.1287987456195996</v>
      </c>
      <c r="BB222">
        <v>9.5968290827685596</v>
      </c>
      <c r="BC222">
        <v>2.8207728437015702</v>
      </c>
      <c r="BD222">
        <v>5.9612369483192804</v>
      </c>
      <c r="BE222">
        <v>9.4233361359179195</v>
      </c>
      <c r="BF222">
        <v>4.3752668659156697</v>
      </c>
      <c r="BG222">
        <v>7.69590019000597</v>
      </c>
      <c r="BH222">
        <v>10.370874537942299</v>
      </c>
      <c r="BI222">
        <v>3.1543552519385201</v>
      </c>
      <c r="BJ222">
        <v>3.1877134927505599</v>
      </c>
      <c r="BK222">
        <v>2.8074295474000399</v>
      </c>
      <c r="BL222">
        <v>2.84078778821209</v>
      </c>
      <c r="BM222">
        <v>2.8007578992298701</v>
      </c>
    </row>
    <row r="223" spans="1:65" hidden="1" x14ac:dyDescent="0.2">
      <c r="A223">
        <v>1617076920.993</v>
      </c>
      <c r="B223">
        <v>9154.7519765153193</v>
      </c>
      <c r="C223">
        <v>12791.287984946101</v>
      </c>
      <c r="D223">
        <v>0</v>
      </c>
      <c r="E223">
        <v>0</v>
      </c>
      <c r="F223">
        <v>9154.7519765153193</v>
      </c>
      <c r="G223">
        <v>12791.287984946101</v>
      </c>
      <c r="H223">
        <v>28720.751494449101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23.707968475910398</v>
      </c>
      <c r="Q223">
        <v>32.911814798525199</v>
      </c>
      <c r="R223">
        <v>32.968552445076199</v>
      </c>
      <c r="S223">
        <v>33.0716190332354</v>
      </c>
      <c r="T223">
        <v>67.378825740733106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1.9748078565328699</v>
      </c>
      <c r="AE223">
        <v>14301.531173899901</v>
      </c>
      <c r="AF223">
        <v>15828.829189521</v>
      </c>
      <c r="AG223">
        <v>36213.759607173299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1.9748078565328699</v>
      </c>
      <c r="AR223">
        <v>23333.5890849651</v>
      </c>
      <c r="AS223">
        <v>27243.7175534825</v>
      </c>
      <c r="AT223">
        <v>98999.512969684001</v>
      </c>
      <c r="AU223">
        <v>0.596217175491082</v>
      </c>
      <c r="AV223">
        <v>0.27557643040135499</v>
      </c>
      <c r="AW223">
        <v>0</v>
      </c>
      <c r="AX223">
        <v>10.3312539613548</v>
      </c>
      <c r="AY223">
        <v>11.852237391671499</v>
      </c>
      <c r="AZ223">
        <v>2.9542058069885799</v>
      </c>
      <c r="BA223">
        <v>7.1287987456195996</v>
      </c>
      <c r="BB223">
        <v>9.5968290827685596</v>
      </c>
      <c r="BC223">
        <v>2.8207728437015702</v>
      </c>
      <c r="BD223">
        <v>5.9612369483192804</v>
      </c>
      <c r="BE223">
        <v>9.4233361359179195</v>
      </c>
      <c r="BF223">
        <v>4.3752668659156697</v>
      </c>
      <c r="BG223">
        <v>7.69590019000597</v>
      </c>
      <c r="BH223">
        <v>10.370874537942299</v>
      </c>
      <c r="BI223">
        <v>3.1543552519385201</v>
      </c>
      <c r="BJ223">
        <v>3.1877134927505599</v>
      </c>
      <c r="BK223">
        <v>2.8074295474000399</v>
      </c>
      <c r="BL223">
        <v>2.84078778821209</v>
      </c>
      <c r="BM223">
        <v>2.8007578992298701</v>
      </c>
    </row>
    <row r="224" spans="1:65" hidden="1" x14ac:dyDescent="0.2"/>
    <row r="225" spans="1:101" hidden="1" x14ac:dyDescent="0.2"/>
    <row r="226" spans="1:101" hidden="1" x14ac:dyDescent="0.2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  <c r="K226" t="s">
        <v>10</v>
      </c>
      <c r="L226" t="s">
        <v>11</v>
      </c>
      <c r="M226" t="s">
        <v>12</v>
      </c>
      <c r="N226" t="s">
        <v>13</v>
      </c>
      <c r="O226" t="s">
        <v>14</v>
      </c>
      <c r="P226" t="s">
        <v>15</v>
      </c>
      <c r="Q226" t="s">
        <v>16</v>
      </c>
      <c r="R226" t="s">
        <v>17</v>
      </c>
      <c r="S226" t="s">
        <v>18</v>
      </c>
      <c r="T226" t="s">
        <v>19</v>
      </c>
      <c r="U226" t="s">
        <v>20</v>
      </c>
      <c r="V226" t="s">
        <v>21</v>
      </c>
      <c r="W226" t="s">
        <v>22</v>
      </c>
      <c r="X226" t="s">
        <v>23</v>
      </c>
      <c r="Y226" t="s">
        <v>24</v>
      </c>
      <c r="Z226" t="s">
        <v>25</v>
      </c>
      <c r="AA226" t="s">
        <v>26</v>
      </c>
      <c r="AB226" t="s">
        <v>27</v>
      </c>
      <c r="AC226" t="s">
        <v>28</v>
      </c>
      <c r="AD226" t="s">
        <v>29</v>
      </c>
      <c r="AE226" t="s">
        <v>30</v>
      </c>
      <c r="AF226" t="s">
        <v>31</v>
      </c>
      <c r="AG226" t="s">
        <v>32</v>
      </c>
      <c r="AH226" t="s">
        <v>33</v>
      </c>
      <c r="AI226" t="s">
        <v>34</v>
      </c>
      <c r="AJ226" t="s">
        <v>35</v>
      </c>
      <c r="AK226" t="s">
        <v>36</v>
      </c>
      <c r="AL226" t="s">
        <v>37</v>
      </c>
      <c r="AM226" t="s">
        <v>38</v>
      </c>
      <c r="AN226" t="s">
        <v>39</v>
      </c>
      <c r="AO226" t="s">
        <v>40</v>
      </c>
      <c r="AP226" t="s">
        <v>41</v>
      </c>
      <c r="AQ226" t="s">
        <v>42</v>
      </c>
      <c r="AR226" t="s">
        <v>43</v>
      </c>
      <c r="AS226" t="s">
        <v>44</v>
      </c>
      <c r="AT226" t="s">
        <v>45</v>
      </c>
      <c r="AU226" t="s">
        <v>46</v>
      </c>
      <c r="AV226" t="s">
        <v>47</v>
      </c>
      <c r="AW226" t="s">
        <v>48</v>
      </c>
      <c r="AX226" t="s">
        <v>49</v>
      </c>
      <c r="AY226" t="s">
        <v>50</v>
      </c>
      <c r="AZ226" t="s">
        <v>51</v>
      </c>
      <c r="BA226" t="s">
        <v>52</v>
      </c>
      <c r="BB226" t="s">
        <v>53</v>
      </c>
      <c r="BC226" t="s">
        <v>54</v>
      </c>
      <c r="BD226" t="s">
        <v>55</v>
      </c>
      <c r="BE226" t="s">
        <v>56</v>
      </c>
      <c r="BF226" t="s">
        <v>57</v>
      </c>
      <c r="BG226" t="s">
        <v>58</v>
      </c>
      <c r="BH226" t="s">
        <v>59</v>
      </c>
      <c r="BI226" t="s">
        <v>60</v>
      </c>
      <c r="BJ226" t="s">
        <v>61</v>
      </c>
      <c r="BK226" t="s">
        <v>62</v>
      </c>
      <c r="BL226" t="s">
        <v>63</v>
      </c>
      <c r="BM226" t="s">
        <v>64</v>
      </c>
      <c r="BN226" t="s">
        <v>65</v>
      </c>
      <c r="BO226" t="s">
        <v>66</v>
      </c>
      <c r="BP226" t="s">
        <v>67</v>
      </c>
      <c r="BQ226" t="s">
        <v>68</v>
      </c>
      <c r="BR226" t="s">
        <v>69</v>
      </c>
      <c r="BS226" t="s">
        <v>70</v>
      </c>
      <c r="BT226" t="s">
        <v>71</v>
      </c>
      <c r="BU226" t="s">
        <v>72</v>
      </c>
      <c r="BV226" t="s">
        <v>73</v>
      </c>
      <c r="BW226" t="s">
        <v>74</v>
      </c>
      <c r="BX226" t="s">
        <v>75</v>
      </c>
      <c r="BY226" t="s">
        <v>76</v>
      </c>
      <c r="BZ226" t="s">
        <v>77</v>
      </c>
      <c r="CA226" t="s">
        <v>78</v>
      </c>
      <c r="CB226" t="s">
        <v>79</v>
      </c>
      <c r="CC226" t="s">
        <v>80</v>
      </c>
      <c r="CD226" t="s">
        <v>81</v>
      </c>
      <c r="CE226" t="s">
        <v>82</v>
      </c>
      <c r="CF226" t="s">
        <v>83</v>
      </c>
      <c r="CG226" t="s">
        <v>84</v>
      </c>
      <c r="CH226" t="s">
        <v>85</v>
      </c>
      <c r="CI226" t="s">
        <v>86</v>
      </c>
      <c r="CJ226" t="s">
        <v>87</v>
      </c>
      <c r="CK226" t="s">
        <v>88</v>
      </c>
      <c r="CL226" t="s">
        <v>89</v>
      </c>
      <c r="CM226" t="s">
        <v>90</v>
      </c>
      <c r="CN226" t="s">
        <v>91</v>
      </c>
      <c r="CO226" t="s">
        <v>92</v>
      </c>
      <c r="CP226" t="s">
        <v>93</v>
      </c>
      <c r="CQ226" t="s">
        <v>94</v>
      </c>
      <c r="CR226" t="s">
        <v>95</v>
      </c>
      <c r="CS226" t="s">
        <v>96</v>
      </c>
      <c r="CT226" t="s">
        <v>97</v>
      </c>
      <c r="CU226" t="s">
        <v>98</v>
      </c>
      <c r="CV226" t="s">
        <v>99</v>
      </c>
      <c r="CW226" t="s">
        <v>100</v>
      </c>
    </row>
    <row r="227" spans="1:101" hidden="1" x14ac:dyDescent="0.2">
      <c r="A227">
        <v>1617077274.8440001</v>
      </c>
      <c r="B227">
        <v>6564.5409015024998</v>
      </c>
      <c r="C227">
        <v>12579.516624382401</v>
      </c>
      <c r="D227">
        <v>10472.4426954801</v>
      </c>
      <c r="E227">
        <v>12578.676814206499</v>
      </c>
      <c r="F227">
        <v>0</v>
      </c>
      <c r="G227">
        <v>0</v>
      </c>
      <c r="H227">
        <v>0</v>
      </c>
      <c r="I227">
        <v>0</v>
      </c>
      <c r="J227">
        <v>6564.5409015024998</v>
      </c>
      <c r="K227">
        <v>12579.516624382401</v>
      </c>
      <c r="L227">
        <v>10472.4426954801</v>
      </c>
      <c r="M227">
        <v>12578.676814206499</v>
      </c>
      <c r="N227">
        <v>7658.63105175292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23.810728925688899</v>
      </c>
      <c r="AC227">
        <v>33.0727415406311</v>
      </c>
      <c r="AD227">
        <v>32.936101776725103</v>
      </c>
      <c r="AE227">
        <v>33.005799281391099</v>
      </c>
      <c r="AF227">
        <v>67.411518038520995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18559.4657762938</v>
      </c>
      <c r="AX227">
        <v>13014.5546801976</v>
      </c>
      <c r="AY227">
        <v>16788.278974632602</v>
      </c>
      <c r="AZ227">
        <v>18637.091928700102</v>
      </c>
      <c r="BA227">
        <v>3931.5525876460702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32227.512520868098</v>
      </c>
      <c r="BS227">
        <v>23878.288155962</v>
      </c>
      <c r="BT227">
        <v>28411.547611107399</v>
      </c>
      <c r="BU227">
        <v>31367.514520328401</v>
      </c>
      <c r="BV227">
        <v>7287.6794657762903</v>
      </c>
      <c r="BW227">
        <v>0.17724207011728299</v>
      </c>
      <c r="BX227">
        <v>0.70282470784690598</v>
      </c>
      <c r="BY227">
        <v>0</v>
      </c>
      <c r="BZ227">
        <v>10.784641068540701</v>
      </c>
      <c r="CA227">
        <v>9.2669248229028494</v>
      </c>
      <c r="CB227">
        <v>12.003379354773701</v>
      </c>
      <c r="CC227">
        <v>12.2771880631953</v>
      </c>
      <c r="CD227">
        <v>1.5025041736226901</v>
      </c>
      <c r="CE227">
        <v>8.2470784641690305</v>
      </c>
      <c r="CF227">
        <v>7.7313392975898898</v>
      </c>
      <c r="CG227">
        <v>7.6680228551774503</v>
      </c>
      <c r="CH227">
        <v>9.9405834836057991</v>
      </c>
      <c r="CI227">
        <v>0.70116861438836497</v>
      </c>
      <c r="CJ227">
        <v>8.2470784641690305</v>
      </c>
      <c r="CK227">
        <v>6.9969288289957596</v>
      </c>
      <c r="CL227">
        <v>9.0242112985128298</v>
      </c>
      <c r="CM227">
        <v>9.2729821748740697</v>
      </c>
      <c r="CN227">
        <v>0.83472454066829005</v>
      </c>
      <c r="CO227">
        <v>9.5826377296891803</v>
      </c>
      <c r="CP227">
        <v>6.3292829485262896</v>
      </c>
      <c r="CQ227">
        <v>9.78011961133795</v>
      </c>
      <c r="CR227">
        <v>10.4746645301248</v>
      </c>
      <c r="CS227">
        <v>0.76794657772266794</v>
      </c>
      <c r="CT227">
        <v>0.300500834771185</v>
      </c>
      <c r="CU227">
        <v>0.16694490810256399</v>
      </c>
      <c r="CV227">
        <v>0.43405676105111002</v>
      </c>
      <c r="CW227">
        <v>0.90150250400259302</v>
      </c>
    </row>
    <row r="228" spans="1:101" hidden="1" x14ac:dyDescent="0.2">
      <c r="A228">
        <v>1617077279.8440001</v>
      </c>
      <c r="B228">
        <v>6564.5409015024998</v>
      </c>
      <c r="C228">
        <v>12579.516624382401</v>
      </c>
      <c r="D228">
        <v>10472.4426954801</v>
      </c>
      <c r="E228">
        <v>12578.676814206499</v>
      </c>
      <c r="F228">
        <v>0</v>
      </c>
      <c r="G228">
        <v>0</v>
      </c>
      <c r="H228">
        <v>0</v>
      </c>
      <c r="I228">
        <v>0</v>
      </c>
      <c r="J228">
        <v>6564.5409015024998</v>
      </c>
      <c r="K228">
        <v>12579.516624382401</v>
      </c>
      <c r="L228">
        <v>10472.4426954801</v>
      </c>
      <c r="M228">
        <v>12578.676814206499</v>
      </c>
      <c r="N228">
        <v>7658.63105175292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23.810728925688899</v>
      </c>
      <c r="AC228">
        <v>33.0727415406311</v>
      </c>
      <c r="AD228">
        <v>32.936101776725103</v>
      </c>
      <c r="AE228">
        <v>33.005799281391099</v>
      </c>
      <c r="AF228">
        <v>67.411518038520995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18559.4657762938</v>
      </c>
      <c r="AX228">
        <v>13014.5546801976</v>
      </c>
      <c r="AY228">
        <v>16788.278974632602</v>
      </c>
      <c r="AZ228">
        <v>18637.091928700102</v>
      </c>
      <c r="BA228">
        <v>3931.5525876460702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32227.512520868098</v>
      </c>
      <c r="BS228">
        <v>23878.288155962</v>
      </c>
      <c r="BT228">
        <v>28411.547611107399</v>
      </c>
      <c r="BU228">
        <v>31367.514520328401</v>
      </c>
      <c r="BV228">
        <v>7287.6794657762903</v>
      </c>
      <c r="BW228">
        <v>0.17724207011728299</v>
      </c>
      <c r="BX228">
        <v>0.70282470784690598</v>
      </c>
      <c r="BY228">
        <v>0</v>
      </c>
      <c r="BZ228">
        <v>10.784641068540701</v>
      </c>
      <c r="CA228">
        <v>9.2669248229028494</v>
      </c>
      <c r="CB228">
        <v>12.003379354773701</v>
      </c>
      <c r="CC228">
        <v>12.2771880631953</v>
      </c>
      <c r="CD228">
        <v>1.5025041736226901</v>
      </c>
      <c r="CE228">
        <v>8.2470784641690305</v>
      </c>
      <c r="CF228">
        <v>7.7313392975898898</v>
      </c>
      <c r="CG228">
        <v>7.6680228551774503</v>
      </c>
      <c r="CH228">
        <v>9.9405834836057991</v>
      </c>
      <c r="CI228">
        <v>0.70116861438836497</v>
      </c>
      <c r="CJ228">
        <v>8.2470784641690305</v>
      </c>
      <c r="CK228">
        <v>6.9969288289957596</v>
      </c>
      <c r="CL228">
        <v>9.0242112985128298</v>
      </c>
      <c r="CM228">
        <v>9.2729821748740697</v>
      </c>
      <c r="CN228">
        <v>0.83472454066829005</v>
      </c>
      <c r="CO228">
        <v>9.5826377296891803</v>
      </c>
      <c r="CP228">
        <v>6.3292829485262896</v>
      </c>
      <c r="CQ228">
        <v>9.78011961133795</v>
      </c>
      <c r="CR228">
        <v>10.4746645301248</v>
      </c>
      <c r="CS228">
        <v>0.76794657772266794</v>
      </c>
      <c r="CT228">
        <v>0.300500834771185</v>
      </c>
      <c r="CU228">
        <v>0.16694490810256399</v>
      </c>
      <c r="CV228">
        <v>0.43405676105111002</v>
      </c>
      <c r="CW228">
        <v>0.90150250400259302</v>
      </c>
    </row>
    <row r="229" spans="1:101" hidden="1" x14ac:dyDescent="0.2">
      <c r="A229">
        <v>1617077284.8440001</v>
      </c>
      <c r="B229">
        <v>6564.5409015024998</v>
      </c>
      <c r="C229">
        <v>12579.516624382401</v>
      </c>
      <c r="D229">
        <v>10472.4426954801</v>
      </c>
      <c r="E229">
        <v>12578.676814206499</v>
      </c>
      <c r="F229">
        <v>0</v>
      </c>
      <c r="G229">
        <v>0</v>
      </c>
      <c r="H229">
        <v>0</v>
      </c>
      <c r="I229">
        <v>0</v>
      </c>
      <c r="J229">
        <v>6564.5409015024998</v>
      </c>
      <c r="K229">
        <v>12579.516624382401</v>
      </c>
      <c r="L229">
        <v>10472.4426954801</v>
      </c>
      <c r="M229">
        <v>12578.676814206499</v>
      </c>
      <c r="N229">
        <v>7658.63105175292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23.810728925688899</v>
      </c>
      <c r="AC229">
        <v>33.0727415406311</v>
      </c>
      <c r="AD229">
        <v>32.936101776725103</v>
      </c>
      <c r="AE229">
        <v>33.005799281391099</v>
      </c>
      <c r="AF229">
        <v>67.411518038520995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18559.4657762938</v>
      </c>
      <c r="AX229">
        <v>13014.5546801976</v>
      </c>
      <c r="AY229">
        <v>16788.278974632602</v>
      </c>
      <c r="AZ229">
        <v>18637.091928700102</v>
      </c>
      <c r="BA229">
        <v>3931.5525876460702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32227.512520868098</v>
      </c>
      <c r="BS229">
        <v>23878.288155962</v>
      </c>
      <c r="BT229">
        <v>28411.547611107399</v>
      </c>
      <c r="BU229">
        <v>31367.514520328401</v>
      </c>
      <c r="BV229">
        <v>7287.6794657762903</v>
      </c>
      <c r="BW229">
        <v>0.17724207011728299</v>
      </c>
      <c r="BX229">
        <v>0.70282470784690598</v>
      </c>
      <c r="BY229">
        <v>0</v>
      </c>
      <c r="BZ229">
        <v>10.784641068540701</v>
      </c>
      <c r="CA229">
        <v>9.2669248229028494</v>
      </c>
      <c r="CB229">
        <v>12.003379354773701</v>
      </c>
      <c r="CC229">
        <v>12.2771880631953</v>
      </c>
      <c r="CD229">
        <v>1.5025041736226901</v>
      </c>
      <c r="CE229">
        <v>8.2470784641690305</v>
      </c>
      <c r="CF229">
        <v>7.7313392975898898</v>
      </c>
      <c r="CG229">
        <v>7.6680228551774503</v>
      </c>
      <c r="CH229">
        <v>9.9405834836057991</v>
      </c>
      <c r="CI229">
        <v>0.70116861438836497</v>
      </c>
      <c r="CJ229">
        <v>8.2470784641690305</v>
      </c>
      <c r="CK229">
        <v>6.9969288289957596</v>
      </c>
      <c r="CL229">
        <v>9.0242112985128298</v>
      </c>
      <c r="CM229">
        <v>9.2729821748740697</v>
      </c>
      <c r="CN229">
        <v>0.83472454066829005</v>
      </c>
      <c r="CO229">
        <v>9.5826377296891803</v>
      </c>
      <c r="CP229">
        <v>6.3292829485262896</v>
      </c>
      <c r="CQ229">
        <v>9.78011961133795</v>
      </c>
      <c r="CR229">
        <v>10.4746645301248</v>
      </c>
      <c r="CS229">
        <v>0.76794657772266794</v>
      </c>
      <c r="CT229">
        <v>0.300500834771185</v>
      </c>
      <c r="CU229">
        <v>0.16694490810256399</v>
      </c>
      <c r="CV229">
        <v>0.43405676105111002</v>
      </c>
      <c r="CW229">
        <v>0.90150250400259302</v>
      </c>
    </row>
    <row r="230" spans="1:101" hidden="1" x14ac:dyDescent="0.2">
      <c r="A230">
        <v>1617077289.8440001</v>
      </c>
      <c r="B230">
        <v>6564.5409015024998</v>
      </c>
      <c r="C230">
        <v>12579.516624382401</v>
      </c>
      <c r="D230">
        <v>10472.4426954801</v>
      </c>
      <c r="E230">
        <v>12578.676814206499</v>
      </c>
      <c r="F230">
        <v>0</v>
      </c>
      <c r="G230">
        <v>0</v>
      </c>
      <c r="H230">
        <v>0</v>
      </c>
      <c r="I230">
        <v>0</v>
      </c>
      <c r="J230">
        <v>6564.5409015024998</v>
      </c>
      <c r="K230">
        <v>12579.516624382401</v>
      </c>
      <c r="L230">
        <v>10472.4426954801</v>
      </c>
      <c r="M230">
        <v>12578.676814206499</v>
      </c>
      <c r="N230">
        <v>7658.63105175292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23.810728925688899</v>
      </c>
      <c r="AC230">
        <v>33.0727415406311</v>
      </c>
      <c r="AD230">
        <v>32.936101776725103</v>
      </c>
      <c r="AE230">
        <v>33.005799281391099</v>
      </c>
      <c r="AF230">
        <v>67.411518038520995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18559.4657762938</v>
      </c>
      <c r="AX230">
        <v>13014.5546801976</v>
      </c>
      <c r="AY230">
        <v>16788.278974632602</v>
      </c>
      <c r="AZ230">
        <v>18637.091928700102</v>
      </c>
      <c r="BA230">
        <v>3931.5525876460702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32227.512520868098</v>
      </c>
      <c r="BS230">
        <v>23878.288155962</v>
      </c>
      <c r="BT230">
        <v>28411.547611107399</v>
      </c>
      <c r="BU230">
        <v>31367.514520328401</v>
      </c>
      <c r="BV230">
        <v>7287.6794657762903</v>
      </c>
      <c r="BW230">
        <v>0.17724207011728299</v>
      </c>
      <c r="BX230">
        <v>0.70282470784690598</v>
      </c>
      <c r="BY230">
        <v>0</v>
      </c>
      <c r="BZ230">
        <v>10.784641068540701</v>
      </c>
      <c r="CA230">
        <v>9.2669248229028494</v>
      </c>
      <c r="CB230">
        <v>12.003379354773701</v>
      </c>
      <c r="CC230">
        <v>12.2771880631953</v>
      </c>
      <c r="CD230">
        <v>1.5025041736226901</v>
      </c>
      <c r="CE230">
        <v>8.2470784641690305</v>
      </c>
      <c r="CF230">
        <v>7.7313392975898898</v>
      </c>
      <c r="CG230">
        <v>7.6680228551774503</v>
      </c>
      <c r="CH230">
        <v>9.9405834836057991</v>
      </c>
      <c r="CI230">
        <v>0.70116861438836497</v>
      </c>
      <c r="CJ230">
        <v>8.2470784641690305</v>
      </c>
      <c r="CK230">
        <v>6.9969288289957596</v>
      </c>
      <c r="CL230">
        <v>9.0242112985128298</v>
      </c>
      <c r="CM230">
        <v>9.2729821748740697</v>
      </c>
      <c r="CN230">
        <v>0.83472454066829005</v>
      </c>
      <c r="CO230">
        <v>9.5826377296891803</v>
      </c>
      <c r="CP230">
        <v>6.3292829485262896</v>
      </c>
      <c r="CQ230">
        <v>9.78011961133795</v>
      </c>
      <c r="CR230">
        <v>10.4746645301248</v>
      </c>
      <c r="CS230">
        <v>0.76794657772266794</v>
      </c>
      <c r="CT230">
        <v>0.300500834771185</v>
      </c>
      <c r="CU230">
        <v>0.16694490810256399</v>
      </c>
      <c r="CV230">
        <v>0.43405676105111002</v>
      </c>
      <c r="CW230">
        <v>0.90150250400259302</v>
      </c>
    </row>
    <row r="231" spans="1:101" hidden="1" x14ac:dyDescent="0.2">
      <c r="A231">
        <v>1617077294.8440001</v>
      </c>
      <c r="B231">
        <v>6564.5409015024998</v>
      </c>
      <c r="C231">
        <v>12579.516624382401</v>
      </c>
      <c r="D231">
        <v>10472.4426954801</v>
      </c>
      <c r="E231">
        <v>12578.676814206499</v>
      </c>
      <c r="F231">
        <v>0</v>
      </c>
      <c r="G231">
        <v>0</v>
      </c>
      <c r="H231">
        <v>0</v>
      </c>
      <c r="I231">
        <v>0</v>
      </c>
      <c r="J231">
        <v>6564.5409015024998</v>
      </c>
      <c r="K231">
        <v>12579.516624382401</v>
      </c>
      <c r="L231">
        <v>10472.4426954801</v>
      </c>
      <c r="M231">
        <v>12578.676814206499</v>
      </c>
      <c r="N231">
        <v>7658.63105175292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23.810728925688899</v>
      </c>
      <c r="AC231">
        <v>33.0727415406311</v>
      </c>
      <c r="AD231">
        <v>32.936101776725103</v>
      </c>
      <c r="AE231">
        <v>33.005799281391099</v>
      </c>
      <c r="AF231">
        <v>67.411518038520995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18559.4657762938</v>
      </c>
      <c r="AX231">
        <v>13014.5546801976</v>
      </c>
      <c r="AY231">
        <v>16788.278974632602</v>
      </c>
      <c r="AZ231">
        <v>18637.091928700102</v>
      </c>
      <c r="BA231">
        <v>3931.5525876460702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32227.512520868098</v>
      </c>
      <c r="BS231">
        <v>23878.288155962</v>
      </c>
      <c r="BT231">
        <v>28411.547611107399</v>
      </c>
      <c r="BU231">
        <v>31367.514520328401</v>
      </c>
      <c r="BV231">
        <v>7287.6794657762903</v>
      </c>
      <c r="BW231">
        <v>0.17724207011728299</v>
      </c>
      <c r="BX231">
        <v>0.70282470784690598</v>
      </c>
      <c r="BY231">
        <v>0</v>
      </c>
      <c r="BZ231">
        <v>10.784641068540701</v>
      </c>
      <c r="CA231">
        <v>9.2669248229028494</v>
      </c>
      <c r="CB231">
        <v>12.003379354773701</v>
      </c>
      <c r="CC231">
        <v>12.2771880631953</v>
      </c>
      <c r="CD231">
        <v>1.5025041736226901</v>
      </c>
      <c r="CE231">
        <v>8.2470784641690305</v>
      </c>
      <c r="CF231">
        <v>7.7313392975898898</v>
      </c>
      <c r="CG231">
        <v>7.6680228551774503</v>
      </c>
      <c r="CH231">
        <v>9.9405834836057991</v>
      </c>
      <c r="CI231">
        <v>0.70116861438836497</v>
      </c>
      <c r="CJ231">
        <v>8.2470784641690305</v>
      </c>
      <c r="CK231">
        <v>6.9969288289957596</v>
      </c>
      <c r="CL231">
        <v>9.0242112985128298</v>
      </c>
      <c r="CM231">
        <v>9.2729821748740697</v>
      </c>
      <c r="CN231">
        <v>0.83472454066829005</v>
      </c>
      <c r="CO231">
        <v>9.5826377296891803</v>
      </c>
      <c r="CP231">
        <v>6.3292829485262896</v>
      </c>
      <c r="CQ231">
        <v>9.78011961133795</v>
      </c>
      <c r="CR231">
        <v>10.4746645301248</v>
      </c>
      <c r="CS231">
        <v>0.76794657772266794</v>
      </c>
      <c r="CT231">
        <v>0.300500834771185</v>
      </c>
      <c r="CU231">
        <v>0.16694490810256399</v>
      </c>
      <c r="CV231">
        <v>0.43405676105111002</v>
      </c>
      <c r="CW231">
        <v>0.90150250400259302</v>
      </c>
    </row>
    <row r="232" spans="1:101" hidden="1" x14ac:dyDescent="0.2">
      <c r="A232">
        <v>1617077299.8440001</v>
      </c>
      <c r="B232">
        <v>6564.5409015024998</v>
      </c>
      <c r="C232">
        <v>12579.516624382401</v>
      </c>
      <c r="D232">
        <v>65985.631282978298</v>
      </c>
      <c r="E232">
        <v>12578.676814206499</v>
      </c>
      <c r="F232">
        <v>0</v>
      </c>
      <c r="G232">
        <v>0</v>
      </c>
      <c r="H232">
        <v>0</v>
      </c>
      <c r="I232">
        <v>0</v>
      </c>
      <c r="J232">
        <v>6564.5409015024998</v>
      </c>
      <c r="K232">
        <v>12579.516624382401</v>
      </c>
      <c r="L232">
        <v>65985.631282978298</v>
      </c>
      <c r="M232">
        <v>12578.676814206499</v>
      </c>
      <c r="N232">
        <v>7658.63105175292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23.810728925688899</v>
      </c>
      <c r="AC232">
        <v>33.0727415406311</v>
      </c>
      <c r="AD232">
        <v>31.9950323945429</v>
      </c>
      <c r="AE232">
        <v>33.005799281391099</v>
      </c>
      <c r="AF232">
        <v>67.411518038520995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0.58702279382825495</v>
      </c>
      <c r="AU232">
        <v>0</v>
      </c>
      <c r="AV232">
        <v>0</v>
      </c>
      <c r="AW232">
        <v>18559.4657762938</v>
      </c>
      <c r="AX232">
        <v>13014.5546801976</v>
      </c>
      <c r="AY232">
        <v>28882.782221214198</v>
      </c>
      <c r="AZ232">
        <v>18637.091928700102</v>
      </c>
      <c r="BA232">
        <v>3931.5525876460702</v>
      </c>
      <c r="BB232">
        <v>0</v>
      </c>
      <c r="BC232">
        <v>0</v>
      </c>
      <c r="BD232">
        <v>1.7343855272198401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0.58702279382825495</v>
      </c>
      <c r="BP232">
        <v>0</v>
      </c>
      <c r="BQ232">
        <v>0</v>
      </c>
      <c r="BR232">
        <v>32227.512520868098</v>
      </c>
      <c r="BS232">
        <v>23878.288155962</v>
      </c>
      <c r="BT232">
        <v>28011.406920198198</v>
      </c>
      <c r="BU232">
        <v>31367.514520328401</v>
      </c>
      <c r="BV232">
        <v>7287.6794657762903</v>
      </c>
      <c r="BW232">
        <v>0.17724207011728299</v>
      </c>
      <c r="BX232">
        <v>0.70282470784690598</v>
      </c>
      <c r="BY232">
        <v>0</v>
      </c>
      <c r="BZ232">
        <v>10.784641068540701</v>
      </c>
      <c r="CA232">
        <v>9.2669248229028494</v>
      </c>
      <c r="CB232">
        <v>15.428693407353901</v>
      </c>
      <c r="CC232">
        <v>12.2771880631953</v>
      </c>
      <c r="CD232">
        <v>1.5025041736226901</v>
      </c>
      <c r="CE232">
        <v>8.2470784641690305</v>
      </c>
      <c r="CF232">
        <v>7.7313392975898898</v>
      </c>
      <c r="CG232">
        <v>10.438999659787299</v>
      </c>
      <c r="CH232">
        <v>9.9405834836057991</v>
      </c>
      <c r="CI232">
        <v>0.70116861438836497</v>
      </c>
      <c r="CJ232">
        <v>8.2470784641690305</v>
      </c>
      <c r="CK232">
        <v>6.9969288289957596</v>
      </c>
      <c r="CL232">
        <v>10.4923653683281</v>
      </c>
      <c r="CM232">
        <v>9.2729821748740697</v>
      </c>
      <c r="CN232">
        <v>0.83472454066829005</v>
      </c>
      <c r="CO232">
        <v>9.5826377296891803</v>
      </c>
      <c r="CP232">
        <v>6.3292829485262896</v>
      </c>
      <c r="CQ232">
        <v>10.7858767652437</v>
      </c>
      <c r="CR232">
        <v>10.4746645301248</v>
      </c>
      <c r="CS232">
        <v>0.76794657772266794</v>
      </c>
      <c r="CT232">
        <v>0.300500834771185</v>
      </c>
      <c r="CU232">
        <v>0.16694490810256399</v>
      </c>
      <c r="CV232">
        <v>0.43405676105111002</v>
      </c>
      <c r="CW232">
        <v>0.90150250400259302</v>
      </c>
    </row>
    <row r="233" spans="1:101" hidden="1" x14ac:dyDescent="0.2">
      <c r="A233">
        <v>1617077304.8440001</v>
      </c>
      <c r="B233">
        <v>6564.5409015024998</v>
      </c>
      <c r="C233">
        <v>12579.516624382401</v>
      </c>
      <c r="D233">
        <v>65985.631282978298</v>
      </c>
      <c r="E233">
        <v>12578.676814206499</v>
      </c>
      <c r="F233">
        <v>0</v>
      </c>
      <c r="G233">
        <v>0</v>
      </c>
      <c r="H233">
        <v>0</v>
      </c>
      <c r="I233">
        <v>0</v>
      </c>
      <c r="J233">
        <v>6564.5409015024998</v>
      </c>
      <c r="K233">
        <v>12579.516624382401</v>
      </c>
      <c r="L233">
        <v>65985.631282978298</v>
      </c>
      <c r="M233">
        <v>12578.676814206499</v>
      </c>
      <c r="N233">
        <v>7658.63105175292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23.810728925688899</v>
      </c>
      <c r="AC233">
        <v>33.0727415406311</v>
      </c>
      <c r="AD233">
        <v>31.9950323945429</v>
      </c>
      <c r="AE233">
        <v>33.005799281391099</v>
      </c>
      <c r="AF233">
        <v>67.411518038520995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0.58702279382825495</v>
      </c>
      <c r="AU233">
        <v>0</v>
      </c>
      <c r="AV233">
        <v>0</v>
      </c>
      <c r="AW233">
        <v>18559.4657762938</v>
      </c>
      <c r="AX233">
        <v>13014.5546801976</v>
      </c>
      <c r="AY233">
        <v>28882.782221214198</v>
      </c>
      <c r="AZ233">
        <v>18637.091928700102</v>
      </c>
      <c r="BA233">
        <v>3931.5525876460702</v>
      </c>
      <c r="BB233">
        <v>0</v>
      </c>
      <c r="BC233">
        <v>0</v>
      </c>
      <c r="BD233">
        <v>1.7343855272198401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0.58702279382825495</v>
      </c>
      <c r="BP233">
        <v>0</v>
      </c>
      <c r="BQ233">
        <v>0</v>
      </c>
      <c r="BR233">
        <v>32227.512520868098</v>
      </c>
      <c r="BS233">
        <v>23878.288155962</v>
      </c>
      <c r="BT233">
        <v>28011.406920198198</v>
      </c>
      <c r="BU233">
        <v>31367.514520328401</v>
      </c>
      <c r="BV233">
        <v>7287.6794657762903</v>
      </c>
      <c r="BW233">
        <v>0.17724207011728299</v>
      </c>
      <c r="BX233">
        <v>0.70282470784690598</v>
      </c>
      <c r="BY233">
        <v>0</v>
      </c>
      <c r="BZ233">
        <v>10.784641068540701</v>
      </c>
      <c r="CA233">
        <v>9.2669248229028494</v>
      </c>
      <c r="CB233">
        <v>15.428693407353901</v>
      </c>
      <c r="CC233">
        <v>12.2771880631953</v>
      </c>
      <c r="CD233">
        <v>1.5025041736226901</v>
      </c>
      <c r="CE233">
        <v>8.2470784641690305</v>
      </c>
      <c r="CF233">
        <v>7.7313392975898898</v>
      </c>
      <c r="CG233">
        <v>10.438999659787299</v>
      </c>
      <c r="CH233">
        <v>9.9405834836057991</v>
      </c>
      <c r="CI233">
        <v>0.70116861438836497</v>
      </c>
      <c r="CJ233">
        <v>8.2470784641690305</v>
      </c>
      <c r="CK233">
        <v>6.9969288289957596</v>
      </c>
      <c r="CL233">
        <v>10.4923653683281</v>
      </c>
      <c r="CM233">
        <v>9.2729821748740697</v>
      </c>
      <c r="CN233">
        <v>0.83472454066829005</v>
      </c>
      <c r="CO233">
        <v>9.5826377296891803</v>
      </c>
      <c r="CP233">
        <v>6.3292829485262896</v>
      </c>
      <c r="CQ233">
        <v>10.7858767652437</v>
      </c>
      <c r="CR233">
        <v>10.4746645301248</v>
      </c>
      <c r="CS233">
        <v>0.76794657772266794</v>
      </c>
      <c r="CT233">
        <v>0.300500834771185</v>
      </c>
      <c r="CU233">
        <v>0.16694490810256399</v>
      </c>
      <c r="CV233">
        <v>0.43405676105111002</v>
      </c>
      <c r="CW233">
        <v>0.90150250400259302</v>
      </c>
    </row>
    <row r="234" spans="1:101" hidden="1" x14ac:dyDescent="0.2">
      <c r="A234">
        <v>1617077309.8440001</v>
      </c>
      <c r="B234">
        <v>6564.5409015024998</v>
      </c>
      <c r="C234">
        <v>12579.516624382401</v>
      </c>
      <c r="D234">
        <v>65985.631282978298</v>
      </c>
      <c r="E234">
        <v>12578.676814206499</v>
      </c>
      <c r="F234">
        <v>0</v>
      </c>
      <c r="G234">
        <v>0</v>
      </c>
      <c r="H234">
        <v>0</v>
      </c>
      <c r="I234">
        <v>0</v>
      </c>
      <c r="J234">
        <v>6564.5409015024998</v>
      </c>
      <c r="K234">
        <v>12579.516624382401</v>
      </c>
      <c r="L234">
        <v>65985.631282978298</v>
      </c>
      <c r="M234">
        <v>12578.676814206499</v>
      </c>
      <c r="N234">
        <v>318473.34436202497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23.810728925688899</v>
      </c>
      <c r="AC234">
        <v>33.0727415406311</v>
      </c>
      <c r="AD234">
        <v>31.9950323945429</v>
      </c>
      <c r="AE234">
        <v>33.005799281391099</v>
      </c>
      <c r="AF234">
        <v>67.899597121998596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0.58702279382825495</v>
      </c>
      <c r="AU234">
        <v>0</v>
      </c>
      <c r="AV234">
        <v>27.1092374192859</v>
      </c>
      <c r="AW234">
        <v>18559.4657762938</v>
      </c>
      <c r="AX234">
        <v>13014.5546801976</v>
      </c>
      <c r="AY234">
        <v>28882.782221214198</v>
      </c>
      <c r="AZ234">
        <v>18637.091928700102</v>
      </c>
      <c r="BA234">
        <v>39741.701798388298</v>
      </c>
      <c r="BB234">
        <v>0</v>
      </c>
      <c r="BC234">
        <v>0</v>
      </c>
      <c r="BD234">
        <v>1.7343855272198401</v>
      </c>
      <c r="BE234">
        <v>0</v>
      </c>
      <c r="BF234">
        <v>6.9374032765889302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0.58702279382825495</v>
      </c>
      <c r="BP234">
        <v>0</v>
      </c>
      <c r="BQ234">
        <v>27.1092374192859</v>
      </c>
      <c r="BR234">
        <v>32227.512520868098</v>
      </c>
      <c r="BS234">
        <v>23878.288155962</v>
      </c>
      <c r="BT234">
        <v>28011.406920198198</v>
      </c>
      <c r="BU234">
        <v>31367.514520328401</v>
      </c>
      <c r="BV234">
        <v>17616.8952452105</v>
      </c>
      <c r="BW234">
        <v>0.47894364693944602</v>
      </c>
      <c r="BX234">
        <v>0.32191018730995002</v>
      </c>
      <c r="BY234">
        <v>0</v>
      </c>
      <c r="BZ234">
        <v>10.784641068540701</v>
      </c>
      <c r="CA234">
        <v>9.2669248229028494</v>
      </c>
      <c r="CB234">
        <v>15.428693407353901</v>
      </c>
      <c r="CC234">
        <v>12.2771880631953</v>
      </c>
      <c r="CD234">
        <v>2.9030364480899</v>
      </c>
      <c r="CE234">
        <v>8.2470784641690305</v>
      </c>
      <c r="CF234">
        <v>7.7313392975898898</v>
      </c>
      <c r="CG234">
        <v>10.438999659787299</v>
      </c>
      <c r="CH234">
        <v>9.9405834836057991</v>
      </c>
      <c r="CI234">
        <v>2.68957788568984</v>
      </c>
      <c r="CJ234">
        <v>8.2470784641690305</v>
      </c>
      <c r="CK234">
        <v>6.9969288289957596</v>
      </c>
      <c r="CL234">
        <v>10.4923653683281</v>
      </c>
      <c r="CM234">
        <v>9.2729821748740697</v>
      </c>
      <c r="CN234">
        <v>4.3972463845797698</v>
      </c>
      <c r="CO234">
        <v>9.5826377296891803</v>
      </c>
      <c r="CP234">
        <v>6.3292829485262896</v>
      </c>
      <c r="CQ234">
        <v>10.7858767652437</v>
      </c>
      <c r="CR234">
        <v>10.4746645301248</v>
      </c>
      <c r="CS234">
        <v>3.1298361705720299</v>
      </c>
      <c r="CT234">
        <v>3.0497892096914199</v>
      </c>
      <c r="CU234">
        <v>2.1826138000867399</v>
      </c>
      <c r="CV234">
        <v>2.1159079993658398</v>
      </c>
      <c r="CW234">
        <v>2.3160254016061899</v>
      </c>
    </row>
    <row r="235" spans="1:101" hidden="1" x14ac:dyDescent="0.2">
      <c r="A235">
        <v>1617077314.8440001</v>
      </c>
      <c r="B235">
        <v>6564.5409015024998</v>
      </c>
      <c r="C235">
        <v>12579.516624382401</v>
      </c>
      <c r="D235">
        <v>65985.631282978298</v>
      </c>
      <c r="E235">
        <v>12578.676814206499</v>
      </c>
      <c r="F235">
        <v>0</v>
      </c>
      <c r="G235">
        <v>0</v>
      </c>
      <c r="H235">
        <v>0</v>
      </c>
      <c r="I235">
        <v>0</v>
      </c>
      <c r="J235">
        <v>6564.5409015024998</v>
      </c>
      <c r="K235">
        <v>12579.516624382401</v>
      </c>
      <c r="L235">
        <v>65985.631282978298</v>
      </c>
      <c r="M235">
        <v>12578.676814206499</v>
      </c>
      <c r="N235">
        <v>318473.34436202497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23.810728925688899</v>
      </c>
      <c r="AC235">
        <v>33.0727415406311</v>
      </c>
      <c r="AD235">
        <v>31.9950323945429</v>
      </c>
      <c r="AE235">
        <v>33.005799281391099</v>
      </c>
      <c r="AF235">
        <v>67.899597121998596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0.58702279382825495</v>
      </c>
      <c r="AU235">
        <v>0</v>
      </c>
      <c r="AV235">
        <v>27.1092374192859</v>
      </c>
      <c r="AW235">
        <v>18559.4657762938</v>
      </c>
      <c r="AX235">
        <v>13014.5546801976</v>
      </c>
      <c r="AY235">
        <v>28882.782221214198</v>
      </c>
      <c r="AZ235">
        <v>18637.091928700102</v>
      </c>
      <c r="BA235">
        <v>39741.701798388298</v>
      </c>
      <c r="BB235">
        <v>0</v>
      </c>
      <c r="BC235">
        <v>0</v>
      </c>
      <c r="BD235">
        <v>1.7343855272198401</v>
      </c>
      <c r="BE235">
        <v>0</v>
      </c>
      <c r="BF235">
        <v>6.9374032765889302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0.58702279382825495</v>
      </c>
      <c r="BP235">
        <v>0</v>
      </c>
      <c r="BQ235">
        <v>27.1092374192859</v>
      </c>
      <c r="BR235">
        <v>32227.512520868098</v>
      </c>
      <c r="BS235">
        <v>23878.288155962</v>
      </c>
      <c r="BT235">
        <v>28011.406920198198</v>
      </c>
      <c r="BU235">
        <v>31367.514520328401</v>
      </c>
      <c r="BV235">
        <v>17616.8952452105</v>
      </c>
      <c r="BW235">
        <v>0.47894364693944602</v>
      </c>
      <c r="BX235">
        <v>0.32191018730995002</v>
      </c>
      <c r="BY235">
        <v>0</v>
      </c>
      <c r="BZ235">
        <v>10.784641068540701</v>
      </c>
      <c r="CA235">
        <v>9.2669248229028494</v>
      </c>
      <c r="CB235">
        <v>15.428693407353901</v>
      </c>
      <c r="CC235">
        <v>12.2771880631953</v>
      </c>
      <c r="CD235">
        <v>2.9030364480899</v>
      </c>
      <c r="CE235">
        <v>8.2470784641690305</v>
      </c>
      <c r="CF235">
        <v>7.7313392975898898</v>
      </c>
      <c r="CG235">
        <v>10.438999659787299</v>
      </c>
      <c r="CH235">
        <v>9.9405834836057991</v>
      </c>
      <c r="CI235">
        <v>2.68957788568984</v>
      </c>
      <c r="CJ235">
        <v>8.2470784641690305</v>
      </c>
      <c r="CK235">
        <v>6.9969288289957596</v>
      </c>
      <c r="CL235">
        <v>10.4923653683281</v>
      </c>
      <c r="CM235">
        <v>9.2729821748740697</v>
      </c>
      <c r="CN235">
        <v>4.3972463845797698</v>
      </c>
      <c r="CO235">
        <v>9.5826377296891803</v>
      </c>
      <c r="CP235">
        <v>6.3292829485262896</v>
      </c>
      <c r="CQ235">
        <v>10.7858767652437</v>
      </c>
      <c r="CR235">
        <v>10.4746645301248</v>
      </c>
      <c r="CS235">
        <v>3.1298361705720299</v>
      </c>
      <c r="CT235">
        <v>3.0497892096914199</v>
      </c>
      <c r="CU235">
        <v>2.1826138000867399</v>
      </c>
      <c r="CV235">
        <v>2.1159079993658398</v>
      </c>
      <c r="CW235">
        <v>2.3160254016061899</v>
      </c>
    </row>
    <row r="236" spans="1:101" hidden="1" x14ac:dyDescent="0.2">
      <c r="A236">
        <v>1617077319.8440001</v>
      </c>
      <c r="B236">
        <v>6564.5409015024998</v>
      </c>
      <c r="C236">
        <v>12579.516624382401</v>
      </c>
      <c r="D236">
        <v>65985.631282978298</v>
      </c>
      <c r="E236">
        <v>12578.676814206499</v>
      </c>
      <c r="F236">
        <v>0</v>
      </c>
      <c r="G236">
        <v>0</v>
      </c>
      <c r="H236">
        <v>0</v>
      </c>
      <c r="I236">
        <v>0</v>
      </c>
      <c r="J236">
        <v>6564.5409015024998</v>
      </c>
      <c r="K236">
        <v>12579.516624382401</v>
      </c>
      <c r="L236">
        <v>65985.631282978298</v>
      </c>
      <c r="M236">
        <v>12578.676814206499</v>
      </c>
      <c r="N236">
        <v>318473.34436202497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23.810728925688899</v>
      </c>
      <c r="AC236">
        <v>33.0727415406311</v>
      </c>
      <c r="AD236">
        <v>31.9950323945429</v>
      </c>
      <c r="AE236">
        <v>33.005799281391099</v>
      </c>
      <c r="AF236">
        <v>67.899597121998596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0.58702279382825495</v>
      </c>
      <c r="AU236">
        <v>0</v>
      </c>
      <c r="AV236">
        <v>27.1092374192859</v>
      </c>
      <c r="AW236">
        <v>18559.4657762938</v>
      </c>
      <c r="AX236">
        <v>13014.5546801976</v>
      </c>
      <c r="AY236">
        <v>28882.782221214198</v>
      </c>
      <c r="AZ236">
        <v>18637.091928700102</v>
      </c>
      <c r="BA236">
        <v>39741.701798388298</v>
      </c>
      <c r="BB236">
        <v>0</v>
      </c>
      <c r="BC236">
        <v>0</v>
      </c>
      <c r="BD236">
        <v>1.7343855272198401</v>
      </c>
      <c r="BE236">
        <v>0</v>
      </c>
      <c r="BF236">
        <v>6.9374032765889302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0.58702279382825495</v>
      </c>
      <c r="BP236">
        <v>0</v>
      </c>
      <c r="BQ236">
        <v>27.1092374192859</v>
      </c>
      <c r="BR236">
        <v>32227.512520868098</v>
      </c>
      <c r="BS236">
        <v>23878.288155962</v>
      </c>
      <c r="BT236">
        <v>28011.406920198198</v>
      </c>
      <c r="BU236">
        <v>31367.514520328401</v>
      </c>
      <c r="BV236">
        <v>17616.8952452105</v>
      </c>
      <c r="BW236">
        <v>0.47894364693944602</v>
      </c>
      <c r="BX236">
        <v>0.32191018730995002</v>
      </c>
      <c r="BY236">
        <v>0</v>
      </c>
      <c r="BZ236">
        <v>10.784641068540701</v>
      </c>
      <c r="CA236">
        <v>9.2669248229028494</v>
      </c>
      <c r="CB236">
        <v>15.428693407353901</v>
      </c>
      <c r="CC236">
        <v>12.2771880631953</v>
      </c>
      <c r="CD236">
        <v>2.9030364480899</v>
      </c>
      <c r="CE236">
        <v>8.2470784641690305</v>
      </c>
      <c r="CF236">
        <v>7.7313392975898898</v>
      </c>
      <c r="CG236">
        <v>10.438999659787299</v>
      </c>
      <c r="CH236">
        <v>9.9405834836057991</v>
      </c>
      <c r="CI236">
        <v>2.68957788568984</v>
      </c>
      <c r="CJ236">
        <v>8.2470784641690305</v>
      </c>
      <c r="CK236">
        <v>6.9969288289957596</v>
      </c>
      <c r="CL236">
        <v>10.4923653683281</v>
      </c>
      <c r="CM236">
        <v>9.2729821748740697</v>
      </c>
      <c r="CN236">
        <v>4.3972463845797698</v>
      </c>
      <c r="CO236">
        <v>9.5826377296891803</v>
      </c>
      <c r="CP236">
        <v>6.3292829485262896</v>
      </c>
      <c r="CQ236">
        <v>10.7858767652437</v>
      </c>
      <c r="CR236">
        <v>10.4746645301248</v>
      </c>
      <c r="CS236">
        <v>3.1298361705720299</v>
      </c>
      <c r="CT236">
        <v>3.0497892096914199</v>
      </c>
      <c r="CU236">
        <v>2.1826138000867399</v>
      </c>
      <c r="CV236">
        <v>2.1159079993658398</v>
      </c>
      <c r="CW236">
        <v>2.3160254016061899</v>
      </c>
    </row>
    <row r="237" spans="1:101" hidden="1" x14ac:dyDescent="0.2">
      <c r="A237">
        <v>1617077324.8440001</v>
      </c>
      <c r="B237">
        <v>6564.5409015024998</v>
      </c>
      <c r="C237">
        <v>12579.516624382401</v>
      </c>
      <c r="D237">
        <v>65985.631282978298</v>
      </c>
      <c r="E237">
        <v>12578.676814206499</v>
      </c>
      <c r="F237">
        <v>0</v>
      </c>
      <c r="G237">
        <v>0</v>
      </c>
      <c r="H237">
        <v>0</v>
      </c>
      <c r="I237">
        <v>0</v>
      </c>
      <c r="J237">
        <v>6564.5409015024998</v>
      </c>
      <c r="K237">
        <v>12579.516624382401</v>
      </c>
      <c r="L237">
        <v>65985.631282978298</v>
      </c>
      <c r="M237">
        <v>12578.676814206499</v>
      </c>
      <c r="N237">
        <v>318473.34436202497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23.810728925688899</v>
      </c>
      <c r="AC237">
        <v>33.0727415406311</v>
      </c>
      <c r="AD237">
        <v>31.9950323945429</v>
      </c>
      <c r="AE237">
        <v>33.005799281391099</v>
      </c>
      <c r="AF237">
        <v>67.899597121998596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0.58702279382825495</v>
      </c>
      <c r="AU237">
        <v>0</v>
      </c>
      <c r="AV237">
        <v>27.1092374192859</v>
      </c>
      <c r="AW237">
        <v>18559.4657762938</v>
      </c>
      <c r="AX237">
        <v>13014.5546801976</v>
      </c>
      <c r="AY237">
        <v>28882.782221214198</v>
      </c>
      <c r="AZ237">
        <v>18637.091928700102</v>
      </c>
      <c r="BA237">
        <v>39741.701798388298</v>
      </c>
      <c r="BB237">
        <v>0</v>
      </c>
      <c r="BC237">
        <v>0</v>
      </c>
      <c r="BD237">
        <v>1.7343855272198401</v>
      </c>
      <c r="BE237">
        <v>0</v>
      </c>
      <c r="BF237">
        <v>6.9374032765889302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0.58702279382825495</v>
      </c>
      <c r="BP237">
        <v>0</v>
      </c>
      <c r="BQ237">
        <v>27.1092374192859</v>
      </c>
      <c r="BR237">
        <v>32227.512520868098</v>
      </c>
      <c r="BS237">
        <v>23878.288155962</v>
      </c>
      <c r="BT237">
        <v>28011.406920198198</v>
      </c>
      <c r="BU237">
        <v>31367.514520328401</v>
      </c>
      <c r="BV237">
        <v>17616.8952452105</v>
      </c>
      <c r="BW237">
        <v>0.47894364693944602</v>
      </c>
      <c r="BX237">
        <v>0.32191018730995002</v>
      </c>
      <c r="BY237">
        <v>0</v>
      </c>
      <c r="BZ237">
        <v>10.784641068540701</v>
      </c>
      <c r="CA237">
        <v>9.2669248229028494</v>
      </c>
      <c r="CB237">
        <v>15.428693407353901</v>
      </c>
      <c r="CC237">
        <v>12.2771880631953</v>
      </c>
      <c r="CD237">
        <v>2.9030364480899</v>
      </c>
      <c r="CE237">
        <v>8.2470784641690305</v>
      </c>
      <c r="CF237">
        <v>7.7313392975898898</v>
      </c>
      <c r="CG237">
        <v>10.438999659787299</v>
      </c>
      <c r="CH237">
        <v>9.9405834836057991</v>
      </c>
      <c r="CI237">
        <v>2.68957788568984</v>
      </c>
      <c r="CJ237">
        <v>8.2470784641690305</v>
      </c>
      <c r="CK237">
        <v>6.9969288289957596</v>
      </c>
      <c r="CL237">
        <v>10.4923653683281</v>
      </c>
      <c r="CM237">
        <v>9.2729821748740697</v>
      </c>
      <c r="CN237">
        <v>4.3972463845797698</v>
      </c>
      <c r="CO237">
        <v>9.5826377296891803</v>
      </c>
      <c r="CP237">
        <v>6.3292829485262896</v>
      </c>
      <c r="CQ237">
        <v>10.7858767652437</v>
      </c>
      <c r="CR237">
        <v>10.4746645301248</v>
      </c>
      <c r="CS237">
        <v>3.1298361705720299</v>
      </c>
      <c r="CT237">
        <v>3.0497892096914199</v>
      </c>
      <c r="CU237">
        <v>2.1826138000867399</v>
      </c>
      <c r="CV237">
        <v>2.1159079993658398</v>
      </c>
      <c r="CW237">
        <v>2.3160254016061899</v>
      </c>
    </row>
    <row r="238" spans="1:101" hidden="1" x14ac:dyDescent="0.2">
      <c r="A238">
        <v>1617077329.8440001</v>
      </c>
      <c r="B238">
        <v>6564.5409015024998</v>
      </c>
      <c r="C238">
        <v>12579.516624382401</v>
      </c>
      <c r="D238">
        <v>65985.631282978298</v>
      </c>
      <c r="E238">
        <v>12578.676814206499</v>
      </c>
      <c r="F238">
        <v>0</v>
      </c>
      <c r="G238">
        <v>0</v>
      </c>
      <c r="H238">
        <v>0</v>
      </c>
      <c r="I238">
        <v>0</v>
      </c>
      <c r="J238">
        <v>6564.5409015024998</v>
      </c>
      <c r="K238">
        <v>12579.516624382401</v>
      </c>
      <c r="L238">
        <v>65985.631282978298</v>
      </c>
      <c r="M238">
        <v>12578.676814206499</v>
      </c>
      <c r="N238">
        <v>318473.34436202497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23.810728925688899</v>
      </c>
      <c r="AC238">
        <v>33.0727415406311</v>
      </c>
      <c r="AD238">
        <v>31.9950323945429</v>
      </c>
      <c r="AE238">
        <v>33.005799281391099</v>
      </c>
      <c r="AF238">
        <v>67.899597121998596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0.58702279382825495</v>
      </c>
      <c r="AU238">
        <v>0</v>
      </c>
      <c r="AV238">
        <v>27.1092374192859</v>
      </c>
      <c r="AW238">
        <v>18559.4657762938</v>
      </c>
      <c r="AX238">
        <v>13014.5546801976</v>
      </c>
      <c r="AY238">
        <v>28882.782221214198</v>
      </c>
      <c r="AZ238">
        <v>18637.091928700102</v>
      </c>
      <c r="BA238">
        <v>39741.701798388298</v>
      </c>
      <c r="BB238">
        <v>0</v>
      </c>
      <c r="BC238">
        <v>0</v>
      </c>
      <c r="BD238">
        <v>1.7343855272198401</v>
      </c>
      <c r="BE238">
        <v>0</v>
      </c>
      <c r="BF238">
        <v>6.9374032765889302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0.58702279382825495</v>
      </c>
      <c r="BP238">
        <v>0</v>
      </c>
      <c r="BQ238">
        <v>27.1092374192859</v>
      </c>
      <c r="BR238">
        <v>32227.512520868098</v>
      </c>
      <c r="BS238">
        <v>23878.288155962</v>
      </c>
      <c r="BT238">
        <v>28011.406920198198</v>
      </c>
      <c r="BU238">
        <v>31367.514520328401</v>
      </c>
      <c r="BV238">
        <v>17616.8952452105</v>
      </c>
      <c r="BW238">
        <v>0.47894364693944602</v>
      </c>
      <c r="BX238">
        <v>0.32191018730995002</v>
      </c>
      <c r="BY238">
        <v>0</v>
      </c>
      <c r="BZ238">
        <v>10.784641068540701</v>
      </c>
      <c r="CA238">
        <v>9.2669248229028494</v>
      </c>
      <c r="CB238">
        <v>15.428693407353901</v>
      </c>
      <c r="CC238">
        <v>12.2771880631953</v>
      </c>
      <c r="CD238">
        <v>2.9030364480899</v>
      </c>
      <c r="CE238">
        <v>8.2470784641690305</v>
      </c>
      <c r="CF238">
        <v>7.7313392975898898</v>
      </c>
      <c r="CG238">
        <v>10.438999659787299</v>
      </c>
      <c r="CH238">
        <v>9.9405834836057991</v>
      </c>
      <c r="CI238">
        <v>2.68957788568984</v>
      </c>
      <c r="CJ238">
        <v>8.2470784641690305</v>
      </c>
      <c r="CK238">
        <v>6.9969288289957596</v>
      </c>
      <c r="CL238">
        <v>10.4923653683281</v>
      </c>
      <c r="CM238">
        <v>9.2729821748740697</v>
      </c>
      <c r="CN238">
        <v>4.3972463845797698</v>
      </c>
      <c r="CO238">
        <v>9.5826377296891803</v>
      </c>
      <c r="CP238">
        <v>6.3292829485262896</v>
      </c>
      <c r="CQ238">
        <v>10.7858767652437</v>
      </c>
      <c r="CR238">
        <v>10.4746645301248</v>
      </c>
      <c r="CS238">
        <v>3.1298361705720299</v>
      </c>
      <c r="CT238">
        <v>3.0497892096914199</v>
      </c>
      <c r="CU238">
        <v>2.1826138000867399</v>
      </c>
      <c r="CV238">
        <v>2.1159079993658398</v>
      </c>
      <c r="CW238">
        <v>2.3160254016061899</v>
      </c>
    </row>
    <row r="239" spans="1:101" hidden="1" x14ac:dyDescent="0.2">
      <c r="A239">
        <v>1617077334.8440001</v>
      </c>
      <c r="B239">
        <v>85134.095089247407</v>
      </c>
      <c r="C239">
        <v>12579.516624382401</v>
      </c>
      <c r="D239">
        <v>65985.631282978298</v>
      </c>
      <c r="E239">
        <v>12578.676814206499</v>
      </c>
      <c r="F239">
        <v>0</v>
      </c>
      <c r="G239">
        <v>0</v>
      </c>
      <c r="H239">
        <v>0</v>
      </c>
      <c r="I239">
        <v>0</v>
      </c>
      <c r="J239">
        <v>85134.095089247407</v>
      </c>
      <c r="K239">
        <v>12579.516624382401</v>
      </c>
      <c r="L239">
        <v>65985.631282978298</v>
      </c>
      <c r="M239">
        <v>12578.676814206499</v>
      </c>
      <c r="N239">
        <v>318473.34436202497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24.215852049443299</v>
      </c>
      <c r="AC239">
        <v>33.0727415406311</v>
      </c>
      <c r="AD239">
        <v>31.9950323945429</v>
      </c>
      <c r="AE239">
        <v>33.005799281391099</v>
      </c>
      <c r="AF239">
        <v>67.899597121998596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0.838630364137116</v>
      </c>
      <c r="AS239">
        <v>0</v>
      </c>
      <c r="AT239">
        <v>0.58702279382825495</v>
      </c>
      <c r="AU239">
        <v>0</v>
      </c>
      <c r="AV239">
        <v>27.1092374192859</v>
      </c>
      <c r="AW239">
        <v>37910.056893446199</v>
      </c>
      <c r="AX239">
        <v>13014.5546801976</v>
      </c>
      <c r="AY239">
        <v>28882.782221214198</v>
      </c>
      <c r="AZ239">
        <v>18637.091928700102</v>
      </c>
      <c r="BA239">
        <v>39741.701798388298</v>
      </c>
      <c r="BB239">
        <v>2.4777715304051098</v>
      </c>
      <c r="BC239">
        <v>0</v>
      </c>
      <c r="BD239">
        <v>1.7343855272198401</v>
      </c>
      <c r="BE239">
        <v>0</v>
      </c>
      <c r="BF239">
        <v>6.9374032765889302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0.838630364137116</v>
      </c>
      <c r="BN239">
        <v>0</v>
      </c>
      <c r="BO239">
        <v>0.58702279382825495</v>
      </c>
      <c r="BP239">
        <v>0</v>
      </c>
      <c r="BQ239">
        <v>27.1092374192859</v>
      </c>
      <c r="BR239">
        <v>30393.470119028301</v>
      </c>
      <c r="BS239">
        <v>23878.288155962</v>
      </c>
      <c r="BT239">
        <v>28011.406920198198</v>
      </c>
      <c r="BU239">
        <v>31367.514520328401</v>
      </c>
      <c r="BV239">
        <v>17616.8952452105</v>
      </c>
      <c r="BW239">
        <v>0.47894364693944602</v>
      </c>
      <c r="BX239">
        <v>0.32191018730995002</v>
      </c>
      <c r="BY239">
        <v>0</v>
      </c>
      <c r="BZ239">
        <v>14.0213278949136</v>
      </c>
      <c r="CA239">
        <v>9.2669248229028494</v>
      </c>
      <c r="CB239">
        <v>15.428693407353901</v>
      </c>
      <c r="CC239">
        <v>12.2771880631953</v>
      </c>
      <c r="CD239">
        <v>2.9030364480899</v>
      </c>
      <c r="CE239">
        <v>10.924113481962699</v>
      </c>
      <c r="CF239">
        <v>7.7313392975898898</v>
      </c>
      <c r="CG239">
        <v>10.438999659787299</v>
      </c>
      <c r="CH239">
        <v>9.9405834836057991</v>
      </c>
      <c r="CI239">
        <v>2.68957788568984</v>
      </c>
      <c r="CJ239">
        <v>12.267828042658</v>
      </c>
      <c r="CK239">
        <v>6.9969288289957596</v>
      </c>
      <c r="CL239">
        <v>10.4923653683281</v>
      </c>
      <c r="CM239">
        <v>9.2729821748740697</v>
      </c>
      <c r="CN239">
        <v>4.3972463845797698</v>
      </c>
      <c r="CO239">
        <v>11.0194123869561</v>
      </c>
      <c r="CP239">
        <v>6.3292829485262896</v>
      </c>
      <c r="CQ239">
        <v>10.7858767652437</v>
      </c>
      <c r="CR239">
        <v>10.4746645301248</v>
      </c>
      <c r="CS239">
        <v>3.1298361705720299</v>
      </c>
      <c r="CT239">
        <v>3.0497892096914199</v>
      </c>
      <c r="CU239">
        <v>2.1826138000867399</v>
      </c>
      <c r="CV239">
        <v>2.1159079993658398</v>
      </c>
      <c r="CW239">
        <v>2.3160254016061899</v>
      </c>
    </row>
    <row r="240" spans="1:101" hidden="1" x14ac:dyDescent="0.2">
      <c r="A240">
        <v>1617077339.8440001</v>
      </c>
      <c r="B240">
        <v>85134.095089247407</v>
      </c>
      <c r="C240">
        <v>69800.413612138494</v>
      </c>
      <c r="D240">
        <v>65985.631282978298</v>
      </c>
      <c r="E240">
        <v>12578.676814206499</v>
      </c>
      <c r="F240">
        <v>0</v>
      </c>
      <c r="G240">
        <v>0</v>
      </c>
      <c r="H240">
        <v>0</v>
      </c>
      <c r="I240">
        <v>0</v>
      </c>
      <c r="J240">
        <v>85134.095089247407</v>
      </c>
      <c r="K240">
        <v>69800.413612138494</v>
      </c>
      <c r="L240">
        <v>65985.631282978298</v>
      </c>
      <c r="M240">
        <v>12578.676814206499</v>
      </c>
      <c r="N240">
        <v>318473.34436202497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24.215852049443299</v>
      </c>
      <c r="AC240">
        <v>31.299996224293299</v>
      </c>
      <c r="AD240">
        <v>31.9950323945429</v>
      </c>
      <c r="AE240">
        <v>33.005799281391099</v>
      </c>
      <c r="AF240">
        <v>67.899597121998596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0.838630364137116</v>
      </c>
      <c r="AS240">
        <v>0.65229154467085204</v>
      </c>
      <c r="AT240">
        <v>0.58702279382825495</v>
      </c>
      <c r="AU240">
        <v>0</v>
      </c>
      <c r="AV240">
        <v>27.1092374192859</v>
      </c>
      <c r="AW240">
        <v>37910.056893446199</v>
      </c>
      <c r="AX240">
        <v>31364.215878851599</v>
      </c>
      <c r="AY240">
        <v>28882.782221214198</v>
      </c>
      <c r="AZ240">
        <v>18637.091928700102</v>
      </c>
      <c r="BA240">
        <v>39741.701798388298</v>
      </c>
      <c r="BB240">
        <v>2.4777715304051098</v>
      </c>
      <c r="BC240">
        <v>1.92722501834569</v>
      </c>
      <c r="BD240">
        <v>1.7343855272198401</v>
      </c>
      <c r="BE240">
        <v>0</v>
      </c>
      <c r="BF240">
        <v>6.9374032765889302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0.838630364137116</v>
      </c>
      <c r="BN240">
        <v>0.65229154467085204</v>
      </c>
      <c r="BO240">
        <v>0.58702279382825495</v>
      </c>
      <c r="BP240">
        <v>0</v>
      </c>
      <c r="BQ240">
        <v>27.1092374192859</v>
      </c>
      <c r="BR240">
        <v>30393.470119028301</v>
      </c>
      <c r="BS240">
        <v>28307.599937735798</v>
      </c>
      <c r="BT240">
        <v>28011.406920198198</v>
      </c>
      <c r="BU240">
        <v>31367.514520328401</v>
      </c>
      <c r="BV240">
        <v>17616.8952452105</v>
      </c>
      <c r="BW240">
        <v>0.47894364693944602</v>
      </c>
      <c r="BX240">
        <v>0.32191018730995002</v>
      </c>
      <c r="BY240">
        <v>0</v>
      </c>
      <c r="BZ240">
        <v>14.0213278949136</v>
      </c>
      <c r="CA240">
        <v>13.4082974449391</v>
      </c>
      <c r="CB240">
        <v>15.428693407353901</v>
      </c>
      <c r="CC240">
        <v>12.2771880631953</v>
      </c>
      <c r="CD240">
        <v>2.9030364480899</v>
      </c>
      <c r="CE240">
        <v>10.924113481962699</v>
      </c>
      <c r="CF240">
        <v>12.7782431119925</v>
      </c>
      <c r="CG240">
        <v>10.438999659787299</v>
      </c>
      <c r="CH240">
        <v>9.9405834836057991</v>
      </c>
      <c r="CI240">
        <v>2.68957788568984</v>
      </c>
      <c r="CJ240">
        <v>12.267828042658</v>
      </c>
      <c r="CK240">
        <v>10.9696165563125</v>
      </c>
      <c r="CL240">
        <v>10.4923653683281</v>
      </c>
      <c r="CM240">
        <v>9.2729821748740697</v>
      </c>
      <c r="CN240">
        <v>4.3972463845797698</v>
      </c>
      <c r="CO240">
        <v>11.0194123869561</v>
      </c>
      <c r="CP240">
        <v>10.243200972488401</v>
      </c>
      <c r="CQ240">
        <v>10.7858767652437</v>
      </c>
      <c r="CR240">
        <v>10.4746645301248</v>
      </c>
      <c r="CS240">
        <v>3.1298361705720299</v>
      </c>
      <c r="CT240">
        <v>3.0497892096914199</v>
      </c>
      <c r="CU240">
        <v>2.1826138000867399</v>
      </c>
      <c r="CV240">
        <v>2.1159079993658398</v>
      </c>
      <c r="CW240">
        <v>2.3160254016061899</v>
      </c>
    </row>
    <row r="241" spans="1:101" hidden="1" x14ac:dyDescent="0.2">
      <c r="A241">
        <v>1617077344.8440001</v>
      </c>
      <c r="B241">
        <v>85134.095089247407</v>
      </c>
      <c r="C241">
        <v>69800.413612138494</v>
      </c>
      <c r="D241">
        <v>65985.631282978298</v>
      </c>
      <c r="E241">
        <v>12578.676814206499</v>
      </c>
      <c r="F241">
        <v>0</v>
      </c>
      <c r="G241">
        <v>0</v>
      </c>
      <c r="H241">
        <v>0</v>
      </c>
      <c r="I241">
        <v>0</v>
      </c>
      <c r="J241">
        <v>85134.095089247407</v>
      </c>
      <c r="K241">
        <v>69800.413612138494</v>
      </c>
      <c r="L241">
        <v>65985.631282978298</v>
      </c>
      <c r="M241">
        <v>12578.676814206499</v>
      </c>
      <c r="N241">
        <v>318473.34436202497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24.215852049443299</v>
      </c>
      <c r="AC241">
        <v>31.299996224293299</v>
      </c>
      <c r="AD241">
        <v>31.9950323945429</v>
      </c>
      <c r="AE241">
        <v>33.005799281391099</v>
      </c>
      <c r="AF241">
        <v>67.899597121998596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0.838630364137116</v>
      </c>
      <c r="AS241">
        <v>0.65229154467085204</v>
      </c>
      <c r="AT241">
        <v>0.58702279382825495</v>
      </c>
      <c r="AU241">
        <v>0</v>
      </c>
      <c r="AV241">
        <v>27.1092374192859</v>
      </c>
      <c r="AW241">
        <v>37910.056893446199</v>
      </c>
      <c r="AX241">
        <v>31364.215878851599</v>
      </c>
      <c r="AY241">
        <v>28882.782221214198</v>
      </c>
      <c r="AZ241">
        <v>18637.091928700102</v>
      </c>
      <c r="BA241">
        <v>39741.701798388298</v>
      </c>
      <c r="BB241">
        <v>2.4777715304051098</v>
      </c>
      <c r="BC241">
        <v>1.92722501834569</v>
      </c>
      <c r="BD241">
        <v>1.7343855272198401</v>
      </c>
      <c r="BE241">
        <v>0</v>
      </c>
      <c r="BF241">
        <v>6.9374032765889302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0.838630364137116</v>
      </c>
      <c r="BN241">
        <v>0.65229154467085204</v>
      </c>
      <c r="BO241">
        <v>0.58702279382825495</v>
      </c>
      <c r="BP241">
        <v>0</v>
      </c>
      <c r="BQ241">
        <v>27.1092374192859</v>
      </c>
      <c r="BR241">
        <v>30393.470119028301</v>
      </c>
      <c r="BS241">
        <v>28307.599937735798</v>
      </c>
      <c r="BT241">
        <v>28011.406920198198</v>
      </c>
      <c r="BU241">
        <v>31367.514520328401</v>
      </c>
      <c r="BV241">
        <v>17616.8952452105</v>
      </c>
      <c r="BW241">
        <v>0.47894364693944602</v>
      </c>
      <c r="BX241">
        <v>0.32191018730995002</v>
      </c>
      <c r="BY241">
        <v>0</v>
      </c>
      <c r="BZ241">
        <v>14.0213278949136</v>
      </c>
      <c r="CA241">
        <v>13.4082974449391</v>
      </c>
      <c r="CB241">
        <v>15.428693407353901</v>
      </c>
      <c r="CC241">
        <v>12.2771880631953</v>
      </c>
      <c r="CD241">
        <v>2.9030364480899</v>
      </c>
      <c r="CE241">
        <v>10.924113481962699</v>
      </c>
      <c r="CF241">
        <v>12.7782431119925</v>
      </c>
      <c r="CG241">
        <v>10.438999659787299</v>
      </c>
      <c r="CH241">
        <v>9.9405834836057991</v>
      </c>
      <c r="CI241">
        <v>2.68957788568984</v>
      </c>
      <c r="CJ241">
        <v>12.267828042658</v>
      </c>
      <c r="CK241">
        <v>10.9696165563125</v>
      </c>
      <c r="CL241">
        <v>10.4923653683281</v>
      </c>
      <c r="CM241">
        <v>9.2729821748740697</v>
      </c>
      <c r="CN241">
        <v>4.3972463845797698</v>
      </c>
      <c r="CO241">
        <v>11.0194123869561</v>
      </c>
      <c r="CP241">
        <v>10.243200972488401</v>
      </c>
      <c r="CQ241">
        <v>10.7858767652437</v>
      </c>
      <c r="CR241">
        <v>10.4746645301248</v>
      </c>
      <c r="CS241">
        <v>3.1298361705720299</v>
      </c>
      <c r="CT241">
        <v>3.0497892096914199</v>
      </c>
      <c r="CU241">
        <v>2.1826138000867399</v>
      </c>
      <c r="CV241">
        <v>2.1159079993658398</v>
      </c>
      <c r="CW241">
        <v>2.3160254016061899</v>
      </c>
    </row>
    <row r="242" spans="1:101" hidden="1" x14ac:dyDescent="0.2">
      <c r="A242">
        <v>1617077349.8440001</v>
      </c>
      <c r="B242">
        <v>85134.095089247407</v>
      </c>
      <c r="C242">
        <v>69800.413612138494</v>
      </c>
      <c r="D242">
        <v>65985.631282978298</v>
      </c>
      <c r="E242">
        <v>12578.676814206499</v>
      </c>
      <c r="F242">
        <v>0</v>
      </c>
      <c r="G242">
        <v>0</v>
      </c>
      <c r="H242">
        <v>0</v>
      </c>
      <c r="I242">
        <v>0</v>
      </c>
      <c r="J242">
        <v>85134.095089247407</v>
      </c>
      <c r="K242">
        <v>69800.413612138494</v>
      </c>
      <c r="L242">
        <v>65985.631282978298</v>
      </c>
      <c r="M242">
        <v>12578.676814206499</v>
      </c>
      <c r="N242">
        <v>318473.34436202497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24.215852049443299</v>
      </c>
      <c r="AC242">
        <v>31.299996224293299</v>
      </c>
      <c r="AD242">
        <v>31.9950323945429</v>
      </c>
      <c r="AE242">
        <v>33.005799281391099</v>
      </c>
      <c r="AF242">
        <v>67.899597121998596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0.838630364137116</v>
      </c>
      <c r="AS242">
        <v>0.65229154467085204</v>
      </c>
      <c r="AT242">
        <v>0.58702279382825495</v>
      </c>
      <c r="AU242">
        <v>0</v>
      </c>
      <c r="AV242">
        <v>27.1092374192859</v>
      </c>
      <c r="AW242">
        <v>37910.056893446199</v>
      </c>
      <c r="AX242">
        <v>31364.215878851599</v>
      </c>
      <c r="AY242">
        <v>28882.782221214198</v>
      </c>
      <c r="AZ242">
        <v>18637.091928700102</v>
      </c>
      <c r="BA242">
        <v>39741.701798388298</v>
      </c>
      <c r="BB242">
        <v>2.4777715304051098</v>
      </c>
      <c r="BC242">
        <v>1.92722501834569</v>
      </c>
      <c r="BD242">
        <v>1.7343855272198401</v>
      </c>
      <c r="BE242">
        <v>0</v>
      </c>
      <c r="BF242">
        <v>6.9374032765889302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0.838630364137116</v>
      </c>
      <c r="BN242">
        <v>0.65229154467085204</v>
      </c>
      <c r="BO242">
        <v>0.58702279382825495</v>
      </c>
      <c r="BP242">
        <v>0</v>
      </c>
      <c r="BQ242">
        <v>27.1092374192859</v>
      </c>
      <c r="BR242">
        <v>30393.470119028301</v>
      </c>
      <c r="BS242">
        <v>28307.599937735798</v>
      </c>
      <c r="BT242">
        <v>28011.406920198198</v>
      </c>
      <c r="BU242">
        <v>31367.514520328401</v>
      </c>
      <c r="BV242">
        <v>17616.8952452105</v>
      </c>
      <c r="BW242">
        <v>0.47894364693944602</v>
      </c>
      <c r="BX242">
        <v>0.32191018730995002</v>
      </c>
      <c r="BY242">
        <v>0</v>
      </c>
      <c r="BZ242">
        <v>14.0213278949136</v>
      </c>
      <c r="CA242">
        <v>13.4082974449391</v>
      </c>
      <c r="CB242">
        <v>15.428693407353901</v>
      </c>
      <c r="CC242">
        <v>12.2771880631953</v>
      </c>
      <c r="CD242">
        <v>2.9030364480899</v>
      </c>
      <c r="CE242">
        <v>10.924113481962699</v>
      </c>
      <c r="CF242">
        <v>12.7782431119925</v>
      </c>
      <c r="CG242">
        <v>10.438999659787299</v>
      </c>
      <c r="CH242">
        <v>9.9405834836057991</v>
      </c>
      <c r="CI242">
        <v>2.68957788568984</v>
      </c>
      <c r="CJ242">
        <v>12.267828042658</v>
      </c>
      <c r="CK242">
        <v>10.9696165563125</v>
      </c>
      <c r="CL242">
        <v>10.4923653683281</v>
      </c>
      <c r="CM242">
        <v>9.2729821748740697</v>
      </c>
      <c r="CN242">
        <v>4.3972463845797698</v>
      </c>
      <c r="CO242">
        <v>11.0194123869561</v>
      </c>
      <c r="CP242">
        <v>10.243200972488401</v>
      </c>
      <c r="CQ242">
        <v>10.7858767652437</v>
      </c>
      <c r="CR242">
        <v>10.4746645301248</v>
      </c>
      <c r="CS242">
        <v>3.1298361705720299</v>
      </c>
      <c r="CT242">
        <v>3.0497892096914199</v>
      </c>
      <c r="CU242">
        <v>2.1826138000867399</v>
      </c>
      <c r="CV242">
        <v>2.1159079993658398</v>
      </c>
      <c r="CW242">
        <v>2.3160254016061899</v>
      </c>
    </row>
    <row r="243" spans="1:101" hidden="1" x14ac:dyDescent="0.2">
      <c r="A243">
        <v>1617077354.8440001</v>
      </c>
      <c r="B243">
        <v>85134.095089247407</v>
      </c>
      <c r="C243">
        <v>7932.1535893155196</v>
      </c>
      <c r="D243">
        <v>65985.631282978298</v>
      </c>
      <c r="E243">
        <v>12578.676814206499</v>
      </c>
      <c r="F243">
        <v>0</v>
      </c>
      <c r="G243">
        <v>0</v>
      </c>
      <c r="H243">
        <v>0</v>
      </c>
      <c r="I243">
        <v>0</v>
      </c>
      <c r="J243">
        <v>85134.095089247407</v>
      </c>
      <c r="K243">
        <v>7932.1535893155196</v>
      </c>
      <c r="L243">
        <v>65985.631282978298</v>
      </c>
      <c r="M243">
        <v>12578.676814206499</v>
      </c>
      <c r="N243">
        <v>318473.34436202497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24.215852049443299</v>
      </c>
      <c r="AC243">
        <v>31.0816175127481</v>
      </c>
      <c r="AD243">
        <v>31.9950323945429</v>
      </c>
      <c r="AE243">
        <v>33.005799281391099</v>
      </c>
      <c r="AF243">
        <v>67.899597121998596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0.838630364137116</v>
      </c>
      <c r="AS243">
        <v>0</v>
      </c>
      <c r="AT243">
        <v>0.58702279382825495</v>
      </c>
      <c r="AU243">
        <v>0</v>
      </c>
      <c r="AV243">
        <v>27.1092374192859</v>
      </c>
      <c r="AW243">
        <v>37910.056893446199</v>
      </c>
      <c r="AX243">
        <v>24819.2320534223</v>
      </c>
      <c r="AY243">
        <v>28882.782221214198</v>
      </c>
      <c r="AZ243">
        <v>18637.091928700102</v>
      </c>
      <c r="BA243">
        <v>39741.701798388298</v>
      </c>
      <c r="BB243">
        <v>2.4777715304051098</v>
      </c>
      <c r="BC243">
        <v>0</v>
      </c>
      <c r="BD243">
        <v>1.7343855272198401</v>
      </c>
      <c r="BE243">
        <v>0</v>
      </c>
      <c r="BF243">
        <v>6.9374032765889302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0.838630364137116</v>
      </c>
      <c r="BN243">
        <v>0</v>
      </c>
      <c r="BO243">
        <v>0.58702279382825495</v>
      </c>
      <c r="BP243">
        <v>0</v>
      </c>
      <c r="BQ243">
        <v>27.1092374192859</v>
      </c>
      <c r="BR243">
        <v>30393.470119028301</v>
      </c>
      <c r="BS243">
        <v>32888.2136894824</v>
      </c>
      <c r="BT243">
        <v>28011.406920198198</v>
      </c>
      <c r="BU243">
        <v>31367.514520328401</v>
      </c>
      <c r="BV243">
        <v>17616.8952452105</v>
      </c>
      <c r="BW243">
        <v>0.47894364693944602</v>
      </c>
      <c r="BX243">
        <v>0.32191018730995002</v>
      </c>
      <c r="BY243">
        <v>0</v>
      </c>
      <c r="BZ243">
        <v>14.0213278949136</v>
      </c>
      <c r="CA243">
        <v>17.8631051753698</v>
      </c>
      <c r="CB243">
        <v>15.428693407353901</v>
      </c>
      <c r="CC243">
        <v>12.2771880631953</v>
      </c>
      <c r="CD243">
        <v>2.9030364480899</v>
      </c>
      <c r="CE243">
        <v>10.924113481962699</v>
      </c>
      <c r="CF243">
        <v>12.6544240403466</v>
      </c>
      <c r="CG243">
        <v>10.438999659787299</v>
      </c>
      <c r="CH243">
        <v>9.9405834836057991</v>
      </c>
      <c r="CI243">
        <v>2.68957788568984</v>
      </c>
      <c r="CJ243">
        <v>12.267828042658</v>
      </c>
      <c r="CK243">
        <v>16.794657763186901</v>
      </c>
      <c r="CL243">
        <v>10.4923653683281</v>
      </c>
      <c r="CM243">
        <v>9.2729821748740697</v>
      </c>
      <c r="CN243">
        <v>4.3972463845797698</v>
      </c>
      <c r="CO243">
        <v>11.0194123869561</v>
      </c>
      <c r="CP243">
        <v>14.2570951588153</v>
      </c>
      <c r="CQ243">
        <v>10.7858767652437</v>
      </c>
      <c r="CR243">
        <v>10.4746645301248</v>
      </c>
      <c r="CS243">
        <v>3.1298361705720299</v>
      </c>
      <c r="CT243">
        <v>3.0497892096914199</v>
      </c>
      <c r="CU243">
        <v>2.1826138000867399</v>
      </c>
      <c r="CV243">
        <v>2.1159079993658398</v>
      </c>
      <c r="CW243">
        <v>2.3160254016061899</v>
      </c>
    </row>
    <row r="244" spans="1:101" hidden="1" x14ac:dyDescent="0.2">
      <c r="A244">
        <v>1617077359.8440001</v>
      </c>
      <c r="B244">
        <v>85134.095089247407</v>
      </c>
      <c r="C244">
        <v>7932.1535893155196</v>
      </c>
      <c r="D244">
        <v>65985.631282978298</v>
      </c>
      <c r="E244">
        <v>12578.676814206499</v>
      </c>
      <c r="F244">
        <v>0</v>
      </c>
      <c r="G244">
        <v>0</v>
      </c>
      <c r="H244">
        <v>0</v>
      </c>
      <c r="I244">
        <v>0</v>
      </c>
      <c r="J244">
        <v>85134.095089247407</v>
      </c>
      <c r="K244">
        <v>7932.1535893155196</v>
      </c>
      <c r="L244">
        <v>65985.631282978298</v>
      </c>
      <c r="M244">
        <v>12578.676814206499</v>
      </c>
      <c r="N244">
        <v>318473.34436202497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24.215852049443299</v>
      </c>
      <c r="AC244">
        <v>31.0816175127481</v>
      </c>
      <c r="AD244">
        <v>31.9950323945429</v>
      </c>
      <c r="AE244">
        <v>33.005799281391099</v>
      </c>
      <c r="AF244">
        <v>67.899597121998596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0.838630364137116</v>
      </c>
      <c r="AS244">
        <v>0</v>
      </c>
      <c r="AT244">
        <v>0.58702279382825495</v>
      </c>
      <c r="AU244">
        <v>0</v>
      </c>
      <c r="AV244">
        <v>27.1092374192859</v>
      </c>
      <c r="AW244">
        <v>37910.056893446199</v>
      </c>
      <c r="AX244">
        <v>24819.2320534223</v>
      </c>
      <c r="AY244">
        <v>28882.782221214198</v>
      </c>
      <c r="AZ244">
        <v>18637.091928700102</v>
      </c>
      <c r="BA244">
        <v>39741.701798388298</v>
      </c>
      <c r="BB244">
        <v>2.4777715304051098</v>
      </c>
      <c r="BC244">
        <v>0</v>
      </c>
      <c r="BD244">
        <v>1.7343855272198401</v>
      </c>
      <c r="BE244">
        <v>0</v>
      </c>
      <c r="BF244">
        <v>6.9374032765889302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0.838630364137116</v>
      </c>
      <c r="BN244">
        <v>0</v>
      </c>
      <c r="BO244">
        <v>0.58702279382825495</v>
      </c>
      <c r="BP244">
        <v>0</v>
      </c>
      <c r="BQ244">
        <v>27.1092374192859</v>
      </c>
      <c r="BR244">
        <v>30393.470119028301</v>
      </c>
      <c r="BS244">
        <v>32888.2136894824</v>
      </c>
      <c r="BT244">
        <v>28011.406920198198</v>
      </c>
      <c r="BU244">
        <v>31367.514520328401</v>
      </c>
      <c r="BV244">
        <v>17616.8952452105</v>
      </c>
      <c r="BW244">
        <v>0.47894364693944602</v>
      </c>
      <c r="BX244">
        <v>0.32191018730995002</v>
      </c>
      <c r="BY244">
        <v>0</v>
      </c>
      <c r="BZ244">
        <v>14.0213278949136</v>
      </c>
      <c r="CA244">
        <v>17.8631051753698</v>
      </c>
      <c r="CB244">
        <v>15.428693407353901</v>
      </c>
      <c r="CC244">
        <v>12.2771880631953</v>
      </c>
      <c r="CD244">
        <v>2.9030364480899</v>
      </c>
      <c r="CE244">
        <v>10.924113481962699</v>
      </c>
      <c r="CF244">
        <v>12.6544240403466</v>
      </c>
      <c r="CG244">
        <v>10.438999659787299</v>
      </c>
      <c r="CH244">
        <v>9.9405834836057991</v>
      </c>
      <c r="CI244">
        <v>2.68957788568984</v>
      </c>
      <c r="CJ244">
        <v>12.267828042658</v>
      </c>
      <c r="CK244">
        <v>16.794657763186901</v>
      </c>
      <c r="CL244">
        <v>10.4923653683281</v>
      </c>
      <c r="CM244">
        <v>9.2729821748740697</v>
      </c>
      <c r="CN244">
        <v>4.3972463845797698</v>
      </c>
      <c r="CO244">
        <v>11.0194123869561</v>
      </c>
      <c r="CP244">
        <v>14.2570951588153</v>
      </c>
      <c r="CQ244">
        <v>10.7858767652437</v>
      </c>
      <c r="CR244">
        <v>10.4746645301248</v>
      </c>
      <c r="CS244">
        <v>3.1298361705720299</v>
      </c>
      <c r="CT244">
        <v>3.0497892096914199</v>
      </c>
      <c r="CU244">
        <v>2.1826138000867399</v>
      </c>
      <c r="CV244">
        <v>2.1159079993658398</v>
      </c>
      <c r="CW244">
        <v>2.3160254016061899</v>
      </c>
    </row>
    <row r="245" spans="1:101" hidden="1" x14ac:dyDescent="0.2">
      <c r="A245">
        <v>1617077364.8440001</v>
      </c>
      <c r="B245">
        <v>85134.095089247407</v>
      </c>
      <c r="C245">
        <v>7932.1535893155196</v>
      </c>
      <c r="D245">
        <v>65985.631282978298</v>
      </c>
      <c r="E245">
        <v>12578.676814206499</v>
      </c>
      <c r="F245">
        <v>0</v>
      </c>
      <c r="G245">
        <v>0</v>
      </c>
      <c r="H245">
        <v>0</v>
      </c>
      <c r="I245">
        <v>0</v>
      </c>
      <c r="J245">
        <v>85134.095089247407</v>
      </c>
      <c r="K245">
        <v>7932.1535893155196</v>
      </c>
      <c r="L245">
        <v>65985.631282978298</v>
      </c>
      <c r="M245">
        <v>12578.676814206499</v>
      </c>
      <c r="N245">
        <v>318473.34436202497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24.215852049443299</v>
      </c>
      <c r="AC245">
        <v>31.0816175127481</v>
      </c>
      <c r="AD245">
        <v>31.9950323945429</v>
      </c>
      <c r="AE245">
        <v>33.005799281391099</v>
      </c>
      <c r="AF245">
        <v>67.899597121998596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0.838630364137116</v>
      </c>
      <c r="AS245">
        <v>0</v>
      </c>
      <c r="AT245">
        <v>0.58702279382825495</v>
      </c>
      <c r="AU245">
        <v>0</v>
      </c>
      <c r="AV245">
        <v>27.1092374192859</v>
      </c>
      <c r="AW245">
        <v>37910.056893446199</v>
      </c>
      <c r="AX245">
        <v>24819.2320534223</v>
      </c>
      <c r="AY245">
        <v>28882.782221214198</v>
      </c>
      <c r="AZ245">
        <v>18637.091928700102</v>
      </c>
      <c r="BA245">
        <v>39741.701798388298</v>
      </c>
      <c r="BB245">
        <v>2.4777715304051098</v>
      </c>
      <c r="BC245">
        <v>0</v>
      </c>
      <c r="BD245">
        <v>1.7343855272198401</v>
      </c>
      <c r="BE245">
        <v>0</v>
      </c>
      <c r="BF245">
        <v>6.9374032765889302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0.838630364137116</v>
      </c>
      <c r="BN245">
        <v>0</v>
      </c>
      <c r="BO245">
        <v>0.58702279382825495</v>
      </c>
      <c r="BP245">
        <v>0</v>
      </c>
      <c r="BQ245">
        <v>27.1092374192859</v>
      </c>
      <c r="BR245">
        <v>30393.470119028301</v>
      </c>
      <c r="BS245">
        <v>32888.2136894824</v>
      </c>
      <c r="BT245">
        <v>28011.406920198198</v>
      </c>
      <c r="BU245">
        <v>31367.514520328401</v>
      </c>
      <c r="BV245">
        <v>17616.8952452105</v>
      </c>
      <c r="BW245">
        <v>0.47894364693944602</v>
      </c>
      <c r="BX245">
        <v>0.32191018730995002</v>
      </c>
      <c r="BY245">
        <v>0</v>
      </c>
      <c r="BZ245">
        <v>14.0213278949136</v>
      </c>
      <c r="CA245">
        <v>17.8631051753698</v>
      </c>
      <c r="CB245">
        <v>15.428693407353901</v>
      </c>
      <c r="CC245">
        <v>12.2771880631953</v>
      </c>
      <c r="CD245">
        <v>2.9030364480899</v>
      </c>
      <c r="CE245">
        <v>10.924113481962699</v>
      </c>
      <c r="CF245">
        <v>12.6544240403466</v>
      </c>
      <c r="CG245">
        <v>10.438999659787299</v>
      </c>
      <c r="CH245">
        <v>9.9405834836057991</v>
      </c>
      <c r="CI245">
        <v>2.68957788568984</v>
      </c>
      <c r="CJ245">
        <v>12.267828042658</v>
      </c>
      <c r="CK245">
        <v>16.794657763186901</v>
      </c>
      <c r="CL245">
        <v>10.4923653683281</v>
      </c>
      <c r="CM245">
        <v>9.2729821748740697</v>
      </c>
      <c r="CN245">
        <v>4.3972463845797698</v>
      </c>
      <c r="CO245">
        <v>11.0194123869561</v>
      </c>
      <c r="CP245">
        <v>14.2570951588153</v>
      </c>
      <c r="CQ245">
        <v>10.7858767652437</v>
      </c>
      <c r="CR245">
        <v>10.4746645301248</v>
      </c>
      <c r="CS245">
        <v>3.1298361705720299</v>
      </c>
      <c r="CT245">
        <v>3.0497892096914199</v>
      </c>
      <c r="CU245">
        <v>2.1826138000867399</v>
      </c>
      <c r="CV245">
        <v>2.1159079993658398</v>
      </c>
      <c r="CW245">
        <v>2.3160254016061899</v>
      </c>
    </row>
    <row r="246" spans="1:101" hidden="1" x14ac:dyDescent="0.2">
      <c r="A246">
        <v>1617077369.8440001</v>
      </c>
      <c r="B246">
        <v>85134.095089247407</v>
      </c>
      <c r="C246">
        <v>16655.956269581999</v>
      </c>
      <c r="D246">
        <v>65985.631282978298</v>
      </c>
      <c r="E246">
        <v>12578.676814206499</v>
      </c>
      <c r="F246">
        <v>0</v>
      </c>
      <c r="G246">
        <v>0</v>
      </c>
      <c r="H246">
        <v>0</v>
      </c>
      <c r="I246">
        <v>0</v>
      </c>
      <c r="J246">
        <v>85134.095089247407</v>
      </c>
      <c r="K246">
        <v>16655.956269581999</v>
      </c>
      <c r="L246">
        <v>65985.631282978298</v>
      </c>
      <c r="M246">
        <v>12578.676814206499</v>
      </c>
      <c r="N246">
        <v>318473.34436202497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24.215852049443299</v>
      </c>
      <c r="AC246">
        <v>30.871198399100301</v>
      </c>
      <c r="AD246">
        <v>31.9950323945429</v>
      </c>
      <c r="AE246">
        <v>33.005799281391099</v>
      </c>
      <c r="AF246">
        <v>67.899597121998596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0.838630364137116</v>
      </c>
      <c r="AS246">
        <v>0</v>
      </c>
      <c r="AT246">
        <v>0.58702279382825495</v>
      </c>
      <c r="AU246">
        <v>0</v>
      </c>
      <c r="AV246">
        <v>27.1092374192859</v>
      </c>
      <c r="AW246">
        <v>37910.056893446199</v>
      </c>
      <c r="AX246">
        <v>15836.744217052101</v>
      </c>
      <c r="AY246">
        <v>28882.782221214198</v>
      </c>
      <c r="AZ246">
        <v>18637.091928700102</v>
      </c>
      <c r="BA246">
        <v>39741.701798388298</v>
      </c>
      <c r="BB246">
        <v>2.4777715304051098</v>
      </c>
      <c r="BC246">
        <v>0</v>
      </c>
      <c r="BD246">
        <v>1.7343855272198401</v>
      </c>
      <c r="BE246">
        <v>0</v>
      </c>
      <c r="BF246">
        <v>6.9374032765889302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0.838630364137116</v>
      </c>
      <c r="BN246">
        <v>0</v>
      </c>
      <c r="BO246">
        <v>0.58702279382825495</v>
      </c>
      <c r="BP246">
        <v>0</v>
      </c>
      <c r="BQ246">
        <v>27.1092374192859</v>
      </c>
      <c r="BR246">
        <v>30393.470119028301</v>
      </c>
      <c r="BS246">
        <v>27589.694020398601</v>
      </c>
      <c r="BT246">
        <v>28011.406920198198</v>
      </c>
      <c r="BU246">
        <v>31367.514520328401</v>
      </c>
      <c r="BV246">
        <v>17616.8952452105</v>
      </c>
      <c r="BW246">
        <v>0.47894364693944602</v>
      </c>
      <c r="BX246">
        <v>0.32191018730995002</v>
      </c>
      <c r="BY246">
        <v>0</v>
      </c>
      <c r="BZ246">
        <v>14.0213278949136</v>
      </c>
      <c r="CA246">
        <v>11.205919605312999</v>
      </c>
      <c r="CB246">
        <v>15.428693407353901</v>
      </c>
      <c r="CC246">
        <v>12.2771880631953</v>
      </c>
      <c r="CD246">
        <v>2.9030364480899</v>
      </c>
      <c r="CE246">
        <v>10.924113481962699</v>
      </c>
      <c r="CF246">
        <v>8.8727418169328001</v>
      </c>
      <c r="CG246">
        <v>10.438999659787299</v>
      </c>
      <c r="CH246">
        <v>9.9405834836057991</v>
      </c>
      <c r="CI246">
        <v>2.68957788568984</v>
      </c>
      <c r="CJ246">
        <v>12.267828042658</v>
      </c>
      <c r="CK246">
        <v>6.4062395837793904</v>
      </c>
      <c r="CL246">
        <v>10.4923653683281</v>
      </c>
      <c r="CM246">
        <v>9.2729821748740697</v>
      </c>
      <c r="CN246">
        <v>4.3972463845797698</v>
      </c>
      <c r="CO246">
        <v>11.0194123869561</v>
      </c>
      <c r="CP246">
        <v>8.8060795947402397</v>
      </c>
      <c r="CQ246">
        <v>10.7858767652437</v>
      </c>
      <c r="CR246">
        <v>10.4746645301248</v>
      </c>
      <c r="CS246">
        <v>3.1298361705720299</v>
      </c>
      <c r="CT246">
        <v>3.0497892096914199</v>
      </c>
      <c r="CU246">
        <v>2.1826138000867399</v>
      </c>
      <c r="CV246">
        <v>2.1159079993658398</v>
      </c>
      <c r="CW246">
        <v>2.3160254016061899</v>
      </c>
    </row>
    <row r="247" spans="1:101" hidden="1" x14ac:dyDescent="0.2">
      <c r="A247">
        <v>1617077374.8440001</v>
      </c>
      <c r="B247">
        <v>85134.095089247407</v>
      </c>
      <c r="C247">
        <v>16655.956269581999</v>
      </c>
      <c r="D247">
        <v>13013.763366217599</v>
      </c>
      <c r="E247">
        <v>12578.676814206499</v>
      </c>
      <c r="F247">
        <v>0</v>
      </c>
      <c r="G247">
        <v>0</v>
      </c>
      <c r="H247">
        <v>0</v>
      </c>
      <c r="I247">
        <v>0</v>
      </c>
      <c r="J247">
        <v>85134.095089247407</v>
      </c>
      <c r="K247">
        <v>16655.956269581999</v>
      </c>
      <c r="L247">
        <v>13013.763366217599</v>
      </c>
      <c r="M247">
        <v>12578.676814206499</v>
      </c>
      <c r="N247">
        <v>318473.34436202497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24.215852049443299</v>
      </c>
      <c r="AC247">
        <v>30.871198399100301</v>
      </c>
      <c r="AD247">
        <v>30.797112910978001</v>
      </c>
      <c r="AE247">
        <v>33.005799281391099</v>
      </c>
      <c r="AF247">
        <v>67.899597121998596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0.838630364137116</v>
      </c>
      <c r="AS247">
        <v>0</v>
      </c>
      <c r="AT247">
        <v>0</v>
      </c>
      <c r="AU247">
        <v>0</v>
      </c>
      <c r="AV247">
        <v>27.1092374192859</v>
      </c>
      <c r="AW247">
        <v>37910.056893446199</v>
      </c>
      <c r="AX247">
        <v>15836.744217052101</v>
      </c>
      <c r="AY247">
        <v>21670.466833090799</v>
      </c>
      <c r="AZ247">
        <v>18637.091928700102</v>
      </c>
      <c r="BA247">
        <v>39741.701798388298</v>
      </c>
      <c r="BB247">
        <v>2.4777715304051098</v>
      </c>
      <c r="BC247">
        <v>0</v>
      </c>
      <c r="BD247">
        <v>0</v>
      </c>
      <c r="BE247">
        <v>0</v>
      </c>
      <c r="BF247">
        <v>6.9374032765889302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0.838630364137116</v>
      </c>
      <c r="BN247">
        <v>0</v>
      </c>
      <c r="BO247">
        <v>0</v>
      </c>
      <c r="BP247">
        <v>0</v>
      </c>
      <c r="BQ247">
        <v>27.1092374192859</v>
      </c>
      <c r="BR247">
        <v>30393.470119028301</v>
      </c>
      <c r="BS247">
        <v>27589.694020398601</v>
      </c>
      <c r="BT247">
        <v>32653.1524916899</v>
      </c>
      <c r="BU247">
        <v>31367.514520328401</v>
      </c>
      <c r="BV247">
        <v>17616.8952452105</v>
      </c>
      <c r="BW247">
        <v>0.47894364693944602</v>
      </c>
      <c r="BX247">
        <v>0.32191018730995002</v>
      </c>
      <c r="BY247">
        <v>0</v>
      </c>
      <c r="BZ247">
        <v>14.0213278949136</v>
      </c>
      <c r="CA247">
        <v>11.205919605312999</v>
      </c>
      <c r="CB247">
        <v>13.775380795330801</v>
      </c>
      <c r="CC247">
        <v>12.2771880631953</v>
      </c>
      <c r="CD247">
        <v>2.9030364480899</v>
      </c>
      <c r="CE247">
        <v>10.924113481962699</v>
      </c>
      <c r="CF247">
        <v>8.8727418169328001</v>
      </c>
      <c r="CG247">
        <v>10.4913962274381</v>
      </c>
      <c r="CH247">
        <v>9.9405834836057991</v>
      </c>
      <c r="CI247">
        <v>2.68957788568984</v>
      </c>
      <c r="CJ247">
        <v>12.267828042658</v>
      </c>
      <c r="CK247">
        <v>6.4062395837793904</v>
      </c>
      <c r="CL247">
        <v>8.3154227129009808</v>
      </c>
      <c r="CM247">
        <v>9.2729821748740697</v>
      </c>
      <c r="CN247">
        <v>4.3972463845797698</v>
      </c>
      <c r="CO247">
        <v>11.0194123869561</v>
      </c>
      <c r="CP247">
        <v>8.8060795947402397</v>
      </c>
      <c r="CQ247">
        <v>9.7304729738811897</v>
      </c>
      <c r="CR247">
        <v>10.4746645301248</v>
      </c>
      <c r="CS247">
        <v>3.1298361705720299</v>
      </c>
      <c r="CT247">
        <v>3.0497892096914199</v>
      </c>
      <c r="CU247">
        <v>2.1826138000867399</v>
      </c>
      <c r="CV247">
        <v>2.1159079993658398</v>
      </c>
      <c r="CW247">
        <v>2.3160254016061899</v>
      </c>
    </row>
    <row r="248" spans="1:101" hidden="1" x14ac:dyDescent="0.2">
      <c r="A248">
        <v>1617077379.8440001</v>
      </c>
      <c r="B248">
        <v>13485.073630822601</v>
      </c>
      <c r="C248">
        <v>16655.956269581999</v>
      </c>
      <c r="D248">
        <v>13013.763366217599</v>
      </c>
      <c r="E248">
        <v>12578.676814206499</v>
      </c>
      <c r="F248">
        <v>0</v>
      </c>
      <c r="G248">
        <v>0</v>
      </c>
      <c r="H248">
        <v>0</v>
      </c>
      <c r="I248">
        <v>0</v>
      </c>
      <c r="J248">
        <v>13485.073630822601</v>
      </c>
      <c r="K248">
        <v>16655.956269581999</v>
      </c>
      <c r="L248">
        <v>13013.763366217599</v>
      </c>
      <c r="M248">
        <v>12578.676814206499</v>
      </c>
      <c r="N248">
        <v>318473.34436202497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23.5859213081497</v>
      </c>
      <c r="AC248">
        <v>30.871198399100301</v>
      </c>
      <c r="AD248">
        <v>30.797112910978001</v>
      </c>
      <c r="AE248">
        <v>33.005799281391099</v>
      </c>
      <c r="AF248">
        <v>67.899597121998596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27.1092374192859</v>
      </c>
      <c r="AW248">
        <v>23397.295012679599</v>
      </c>
      <c r="AX248">
        <v>15836.744217052101</v>
      </c>
      <c r="AY248">
        <v>21670.466833090799</v>
      </c>
      <c r="AZ248">
        <v>18637.091928700102</v>
      </c>
      <c r="BA248">
        <v>39741.701798388298</v>
      </c>
      <c r="BB248">
        <v>0</v>
      </c>
      <c r="BC248">
        <v>0</v>
      </c>
      <c r="BD248">
        <v>0</v>
      </c>
      <c r="BE248">
        <v>0</v>
      </c>
      <c r="BF248">
        <v>6.9374032765889302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27.1092374192859</v>
      </c>
      <c r="BR248">
        <v>33569.248565199901</v>
      </c>
      <c r="BS248">
        <v>27589.694020398601</v>
      </c>
      <c r="BT248">
        <v>32653.1524916899</v>
      </c>
      <c r="BU248">
        <v>31367.514520328401</v>
      </c>
      <c r="BV248">
        <v>17616.8952452105</v>
      </c>
      <c r="BW248">
        <v>0.47894364693944602</v>
      </c>
      <c r="BX248">
        <v>0.32191018730995002</v>
      </c>
      <c r="BY248">
        <v>0</v>
      </c>
      <c r="BZ248">
        <v>12.599546202831601</v>
      </c>
      <c r="CA248">
        <v>11.205919605312999</v>
      </c>
      <c r="CB248">
        <v>13.775380795330801</v>
      </c>
      <c r="CC248">
        <v>12.2771880631953</v>
      </c>
      <c r="CD248">
        <v>2.9030364480899</v>
      </c>
      <c r="CE248">
        <v>8.3285135916248692</v>
      </c>
      <c r="CF248">
        <v>8.8727418169328001</v>
      </c>
      <c r="CG248">
        <v>10.4913962274381</v>
      </c>
      <c r="CH248">
        <v>9.9405834836057991</v>
      </c>
      <c r="CI248">
        <v>2.68957788568984</v>
      </c>
      <c r="CJ248">
        <v>10.753214396949399</v>
      </c>
      <c r="CK248">
        <v>6.4062395837793904</v>
      </c>
      <c r="CL248">
        <v>8.3154227129009808</v>
      </c>
      <c r="CM248">
        <v>9.2729821748740697</v>
      </c>
      <c r="CN248">
        <v>4.3972463845797698</v>
      </c>
      <c r="CO248">
        <v>10.1303554744332</v>
      </c>
      <c r="CP248">
        <v>8.8060795947402397</v>
      </c>
      <c r="CQ248">
        <v>9.7304729738811897</v>
      </c>
      <c r="CR248">
        <v>10.4746645301248</v>
      </c>
      <c r="CS248">
        <v>3.1298361705720299</v>
      </c>
      <c r="CT248">
        <v>3.0497892096914199</v>
      </c>
      <c r="CU248">
        <v>2.1826138000867399</v>
      </c>
      <c r="CV248">
        <v>2.1159079993658398</v>
      </c>
      <c r="CW248">
        <v>2.3160254016061899</v>
      </c>
    </row>
    <row r="249" spans="1:101" hidden="1" x14ac:dyDescent="0.2">
      <c r="A249">
        <v>1617077384.8440001</v>
      </c>
      <c r="B249">
        <v>13485.073630822601</v>
      </c>
      <c r="C249">
        <v>7383.6293230070696</v>
      </c>
      <c r="D249">
        <v>13013.763366217599</v>
      </c>
      <c r="E249">
        <v>12578.676814206499</v>
      </c>
      <c r="F249">
        <v>0</v>
      </c>
      <c r="G249">
        <v>0</v>
      </c>
      <c r="H249">
        <v>0</v>
      </c>
      <c r="I249">
        <v>0</v>
      </c>
      <c r="J249">
        <v>13485.073630822601</v>
      </c>
      <c r="K249">
        <v>7383.6293230070696</v>
      </c>
      <c r="L249">
        <v>13013.763366217599</v>
      </c>
      <c r="M249">
        <v>12578.676814206499</v>
      </c>
      <c r="N249">
        <v>318473.34436202497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23.5859213081497</v>
      </c>
      <c r="AC249">
        <v>30.626083602309901</v>
      </c>
      <c r="AD249">
        <v>30.797112910978001</v>
      </c>
      <c r="AE249">
        <v>33.005799281391099</v>
      </c>
      <c r="AF249">
        <v>67.899597121998596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27.1092374192859</v>
      </c>
      <c r="AW249">
        <v>23397.295012679599</v>
      </c>
      <c r="AX249">
        <v>18841.701161703801</v>
      </c>
      <c r="AY249">
        <v>21670.466833090799</v>
      </c>
      <c r="AZ249">
        <v>18637.091928700102</v>
      </c>
      <c r="BA249">
        <v>39741.701798388298</v>
      </c>
      <c r="BB249">
        <v>0</v>
      </c>
      <c r="BC249">
        <v>0</v>
      </c>
      <c r="BD249">
        <v>0</v>
      </c>
      <c r="BE249">
        <v>0</v>
      </c>
      <c r="BF249">
        <v>6.9374032765889302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27.1092374192859</v>
      </c>
      <c r="BR249">
        <v>33569.248565199901</v>
      </c>
      <c r="BS249">
        <v>31729.269595406498</v>
      </c>
      <c r="BT249">
        <v>32653.1524916899</v>
      </c>
      <c r="BU249">
        <v>31367.514520328401</v>
      </c>
      <c r="BV249">
        <v>17616.8952452105</v>
      </c>
      <c r="BW249">
        <v>0.47894364693944602</v>
      </c>
      <c r="BX249">
        <v>0.32191018730995002</v>
      </c>
      <c r="BY249">
        <v>0</v>
      </c>
      <c r="BZ249">
        <v>12.599546202831601</v>
      </c>
      <c r="CA249">
        <v>13.3395646950101</v>
      </c>
      <c r="CB249">
        <v>13.775380795330801</v>
      </c>
      <c r="CC249">
        <v>12.2771880631953</v>
      </c>
      <c r="CD249">
        <v>2.9030364480899</v>
      </c>
      <c r="CE249">
        <v>8.3285135916248692</v>
      </c>
      <c r="CF249">
        <v>9.8678061156362702</v>
      </c>
      <c r="CG249">
        <v>10.4913962274381</v>
      </c>
      <c r="CH249">
        <v>9.9405834836057991</v>
      </c>
      <c r="CI249">
        <v>2.68957788568984</v>
      </c>
      <c r="CJ249">
        <v>10.753214396949399</v>
      </c>
      <c r="CK249">
        <v>9.6675123516508705</v>
      </c>
      <c r="CL249">
        <v>8.3154227129009808</v>
      </c>
      <c r="CM249">
        <v>9.2729821748740697</v>
      </c>
      <c r="CN249">
        <v>4.3972463845797698</v>
      </c>
      <c r="CO249">
        <v>10.1303554744332</v>
      </c>
      <c r="CP249">
        <v>9.6007477631375906</v>
      </c>
      <c r="CQ249">
        <v>9.7304729738811897</v>
      </c>
      <c r="CR249">
        <v>10.4746645301248</v>
      </c>
      <c r="CS249">
        <v>3.1298361705720299</v>
      </c>
      <c r="CT249">
        <v>3.0497892096914199</v>
      </c>
      <c r="CU249">
        <v>2.1826138000867399</v>
      </c>
      <c r="CV249">
        <v>2.1159079993658398</v>
      </c>
      <c r="CW249">
        <v>2.3160254016061899</v>
      </c>
    </row>
    <row r="250" spans="1:101" hidden="1" x14ac:dyDescent="0.2">
      <c r="A250">
        <v>1617077389.8440001</v>
      </c>
      <c r="B250">
        <v>13485.073630822601</v>
      </c>
      <c r="C250">
        <v>7383.6293230070696</v>
      </c>
      <c r="D250">
        <v>13013.763366217599</v>
      </c>
      <c r="E250">
        <v>12578.676814206499</v>
      </c>
      <c r="F250">
        <v>0</v>
      </c>
      <c r="G250">
        <v>0</v>
      </c>
      <c r="H250">
        <v>0</v>
      </c>
      <c r="I250">
        <v>0</v>
      </c>
      <c r="J250">
        <v>13485.073630822601</v>
      </c>
      <c r="K250">
        <v>7383.6293230070696</v>
      </c>
      <c r="L250">
        <v>13013.763366217599</v>
      </c>
      <c r="M250">
        <v>12578.676814206499</v>
      </c>
      <c r="N250">
        <v>318473.34436202497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23.5859213081497</v>
      </c>
      <c r="AC250">
        <v>30.626083602309901</v>
      </c>
      <c r="AD250">
        <v>30.797112910978001</v>
      </c>
      <c r="AE250">
        <v>33.005799281391099</v>
      </c>
      <c r="AF250">
        <v>67.899597121998596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27.1092374192859</v>
      </c>
      <c r="AW250">
        <v>23397.295012679599</v>
      </c>
      <c r="AX250">
        <v>18841.701161703801</v>
      </c>
      <c r="AY250">
        <v>21670.466833090799</v>
      </c>
      <c r="AZ250">
        <v>18637.091928700102</v>
      </c>
      <c r="BA250">
        <v>39741.701798388298</v>
      </c>
      <c r="BB250">
        <v>0</v>
      </c>
      <c r="BC250">
        <v>0</v>
      </c>
      <c r="BD250">
        <v>0</v>
      </c>
      <c r="BE250">
        <v>0</v>
      </c>
      <c r="BF250">
        <v>6.9374032765889302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27.1092374192859</v>
      </c>
      <c r="BR250">
        <v>33569.248565199901</v>
      </c>
      <c r="BS250">
        <v>31729.269595406498</v>
      </c>
      <c r="BT250">
        <v>32653.1524916899</v>
      </c>
      <c r="BU250">
        <v>31367.514520328401</v>
      </c>
      <c r="BV250">
        <v>17616.8952452105</v>
      </c>
      <c r="BW250">
        <v>0.47894364693944602</v>
      </c>
      <c r="BX250">
        <v>0.32191018730995002</v>
      </c>
      <c r="BY250">
        <v>0</v>
      </c>
      <c r="BZ250">
        <v>12.599546202831601</v>
      </c>
      <c r="CA250">
        <v>13.3395646950101</v>
      </c>
      <c r="CB250">
        <v>13.775380795330801</v>
      </c>
      <c r="CC250">
        <v>12.2771880631953</v>
      </c>
      <c r="CD250">
        <v>2.9030364480899</v>
      </c>
      <c r="CE250">
        <v>8.3285135916248692</v>
      </c>
      <c r="CF250">
        <v>9.8678061156362702</v>
      </c>
      <c r="CG250">
        <v>10.4913962274381</v>
      </c>
      <c r="CH250">
        <v>9.9405834836057991</v>
      </c>
      <c r="CI250">
        <v>2.68957788568984</v>
      </c>
      <c r="CJ250">
        <v>10.753214396949399</v>
      </c>
      <c r="CK250">
        <v>9.6675123516508705</v>
      </c>
      <c r="CL250">
        <v>8.3154227129009808</v>
      </c>
      <c r="CM250">
        <v>9.2729821748740697</v>
      </c>
      <c r="CN250">
        <v>4.3972463845797698</v>
      </c>
      <c r="CO250">
        <v>10.1303554744332</v>
      </c>
      <c r="CP250">
        <v>9.6007477631375906</v>
      </c>
      <c r="CQ250">
        <v>9.7304729738811897</v>
      </c>
      <c r="CR250">
        <v>10.4746645301248</v>
      </c>
      <c r="CS250">
        <v>3.1298361705720299</v>
      </c>
      <c r="CT250">
        <v>3.0497892096914199</v>
      </c>
      <c r="CU250">
        <v>2.1826138000867399</v>
      </c>
      <c r="CV250">
        <v>2.1159079993658398</v>
      </c>
      <c r="CW250">
        <v>2.3160254016061899</v>
      </c>
    </row>
    <row r="251" spans="1:101" hidden="1" x14ac:dyDescent="0.2">
      <c r="A251">
        <v>1617077394.8440001</v>
      </c>
      <c r="B251">
        <v>13485.073630822601</v>
      </c>
      <c r="C251">
        <v>7383.6293230070696</v>
      </c>
      <c r="D251">
        <v>13013.763366217599</v>
      </c>
      <c r="E251">
        <v>54137.752679352801</v>
      </c>
      <c r="F251">
        <v>0</v>
      </c>
      <c r="G251">
        <v>0</v>
      </c>
      <c r="H251">
        <v>0</v>
      </c>
      <c r="I251">
        <v>0</v>
      </c>
      <c r="J251">
        <v>13485.073630822601</v>
      </c>
      <c r="K251">
        <v>7383.6293230070696</v>
      </c>
      <c r="L251">
        <v>13013.763366217599</v>
      </c>
      <c r="M251">
        <v>54137.752679352801</v>
      </c>
      <c r="N251">
        <v>318473.34436202497</v>
      </c>
      <c r="O251">
        <v>0</v>
      </c>
      <c r="P251">
        <v>0</v>
      </c>
      <c r="Q251">
        <v>0</v>
      </c>
      <c r="R251">
        <v>16.0741545960073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16.0741545960073</v>
      </c>
      <c r="AA251">
        <v>0</v>
      </c>
      <c r="AB251">
        <v>23.5859213081497</v>
      </c>
      <c r="AC251">
        <v>30.626083602309901</v>
      </c>
      <c r="AD251">
        <v>30.797112910978001</v>
      </c>
      <c r="AE251">
        <v>32.7533371634646</v>
      </c>
      <c r="AF251">
        <v>67.899597121998596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12.2282875295798</v>
      </c>
      <c r="AV251">
        <v>27.1092374192859</v>
      </c>
      <c r="AW251">
        <v>23397.295012679599</v>
      </c>
      <c r="AX251">
        <v>18841.701161703801</v>
      </c>
      <c r="AY251">
        <v>21670.466833090799</v>
      </c>
      <c r="AZ251">
        <v>25232.957511017601</v>
      </c>
      <c r="BA251">
        <v>39741.701798388298</v>
      </c>
      <c r="BB251">
        <v>0</v>
      </c>
      <c r="BC251">
        <v>0</v>
      </c>
      <c r="BD251">
        <v>0</v>
      </c>
      <c r="BE251">
        <v>1.02033207884812</v>
      </c>
      <c r="BF251">
        <v>6.9374032765889302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12.2282875295798</v>
      </c>
      <c r="BQ251">
        <v>27.1092374192859</v>
      </c>
      <c r="BR251">
        <v>33569.248565199901</v>
      </c>
      <c r="BS251">
        <v>31729.269595406498</v>
      </c>
      <c r="BT251">
        <v>32653.1524916899</v>
      </c>
      <c r="BU251">
        <v>28869.5387706568</v>
      </c>
      <c r="BV251">
        <v>17616.8952452105</v>
      </c>
      <c r="BW251">
        <v>0.47894364693944602</v>
      </c>
      <c r="BX251">
        <v>0.32191018730995002</v>
      </c>
      <c r="BY251">
        <v>0</v>
      </c>
      <c r="BZ251">
        <v>12.599546202831601</v>
      </c>
      <c r="CA251">
        <v>13.3395646950101</v>
      </c>
      <c r="CB251">
        <v>13.775380795330801</v>
      </c>
      <c r="CC251">
        <v>13.617116463059901</v>
      </c>
      <c r="CD251">
        <v>2.9030364480899</v>
      </c>
      <c r="CE251">
        <v>8.3285135916248692</v>
      </c>
      <c r="CF251">
        <v>9.8678061156362702</v>
      </c>
      <c r="CG251">
        <v>10.4913962274381</v>
      </c>
      <c r="CH251">
        <v>10.0812733744325</v>
      </c>
      <c r="CI251">
        <v>2.68957788568984</v>
      </c>
      <c r="CJ251">
        <v>10.753214396949399</v>
      </c>
      <c r="CK251">
        <v>9.6675123516508705</v>
      </c>
      <c r="CL251">
        <v>8.3154227129009808</v>
      </c>
      <c r="CM251">
        <v>10.638531663666001</v>
      </c>
      <c r="CN251">
        <v>4.3972463845797698</v>
      </c>
      <c r="CO251">
        <v>10.1303554744332</v>
      </c>
      <c r="CP251">
        <v>9.6007477631375906</v>
      </c>
      <c r="CQ251">
        <v>9.7304729738811897</v>
      </c>
      <c r="CR251">
        <v>11.0623619117865</v>
      </c>
      <c r="CS251">
        <v>3.1298361705720299</v>
      </c>
      <c r="CT251">
        <v>3.0497892096914199</v>
      </c>
      <c r="CU251">
        <v>2.1826138000867399</v>
      </c>
      <c r="CV251">
        <v>2.1159079993658398</v>
      </c>
      <c r="CW251">
        <v>2.3160254016061899</v>
      </c>
    </row>
    <row r="252" spans="1:101" hidden="1" x14ac:dyDescent="0.2">
      <c r="A252">
        <v>1617077399.8440001</v>
      </c>
      <c r="B252">
        <v>13485.073630822601</v>
      </c>
      <c r="C252">
        <v>4915.2</v>
      </c>
      <c r="D252">
        <v>13013.763366217599</v>
      </c>
      <c r="E252">
        <v>54137.752679352801</v>
      </c>
      <c r="F252">
        <v>0</v>
      </c>
      <c r="G252">
        <v>0</v>
      </c>
      <c r="H252">
        <v>0</v>
      </c>
      <c r="I252">
        <v>0</v>
      </c>
      <c r="J252">
        <v>13485.073630822601</v>
      </c>
      <c r="K252">
        <v>4915.2</v>
      </c>
      <c r="L252">
        <v>13013.763366217599</v>
      </c>
      <c r="M252">
        <v>54137.752679352801</v>
      </c>
      <c r="N252">
        <v>39853.662333618697</v>
      </c>
      <c r="O252">
        <v>0</v>
      </c>
      <c r="P252">
        <v>0</v>
      </c>
      <c r="Q252">
        <v>0</v>
      </c>
      <c r="R252">
        <v>16.0741545960073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16.0741545960073</v>
      </c>
      <c r="AA252">
        <v>0</v>
      </c>
      <c r="AB252">
        <v>23.5859213081497</v>
      </c>
      <c r="AC252">
        <v>30.451890863708201</v>
      </c>
      <c r="AD252">
        <v>30.797112910978001</v>
      </c>
      <c r="AE252">
        <v>32.7533371634646</v>
      </c>
      <c r="AF252">
        <v>67.299952200083695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12.2282875295798</v>
      </c>
      <c r="AV252">
        <v>3.2914855052319001</v>
      </c>
      <c r="AW252">
        <v>23397.295012679599</v>
      </c>
      <c r="AX252">
        <v>12727.8</v>
      </c>
      <c r="AY252">
        <v>21670.466833090799</v>
      </c>
      <c r="AZ252">
        <v>25232.957511017601</v>
      </c>
      <c r="BA252">
        <v>48397.8249507945</v>
      </c>
      <c r="BB252">
        <v>0</v>
      </c>
      <c r="BC252">
        <v>0</v>
      </c>
      <c r="BD252">
        <v>0</v>
      </c>
      <c r="BE252">
        <v>1.02033207884812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12.2282875295798</v>
      </c>
      <c r="BQ252">
        <v>3.2914855052319001</v>
      </c>
      <c r="BR252">
        <v>33569.248565199901</v>
      </c>
      <c r="BS252">
        <v>21239.733333333301</v>
      </c>
      <c r="BT252">
        <v>32653.1524916899</v>
      </c>
      <c r="BU252">
        <v>28869.5387706568</v>
      </c>
      <c r="BV252">
        <v>116855.97526937901</v>
      </c>
      <c r="BW252">
        <v>0.94275483992925602</v>
      </c>
      <c r="BX252">
        <v>0.248014544807417</v>
      </c>
      <c r="BY252">
        <v>0</v>
      </c>
      <c r="BZ252">
        <v>12.599546202831601</v>
      </c>
      <c r="CA252">
        <v>10.9333333334264</v>
      </c>
      <c r="CB252">
        <v>13.775380795330801</v>
      </c>
      <c r="CC252">
        <v>13.617116463059901</v>
      </c>
      <c r="CD252">
        <v>4.2578033781817597</v>
      </c>
      <c r="CE252">
        <v>8.3285135916248692</v>
      </c>
      <c r="CF252">
        <v>8.3333333333333393</v>
      </c>
      <c r="CG252">
        <v>10.4913962274381</v>
      </c>
      <c r="CH252">
        <v>10.0812733744325</v>
      </c>
      <c r="CI252">
        <v>4.4023618632140202</v>
      </c>
      <c r="CJ252">
        <v>10.753214396949399</v>
      </c>
      <c r="CK252">
        <v>7.2666666664493604</v>
      </c>
      <c r="CL252">
        <v>8.3154227129009808</v>
      </c>
      <c r="CM252">
        <v>10.638531663666001</v>
      </c>
      <c r="CN252">
        <v>5.4809905592189496</v>
      </c>
      <c r="CO252">
        <v>10.1303554744332</v>
      </c>
      <c r="CP252">
        <v>8.4666666667908395</v>
      </c>
      <c r="CQ252">
        <v>9.7304729738811897</v>
      </c>
      <c r="CR252">
        <v>11.0623619117865</v>
      </c>
      <c r="CS252">
        <v>4.7025987167525001</v>
      </c>
      <c r="CT252">
        <v>4.3801220962660601</v>
      </c>
      <c r="CU252">
        <v>4.4579612805839002</v>
      </c>
      <c r="CV252">
        <v>4.0910051262662801</v>
      </c>
      <c r="CW252">
        <v>4.53580046477229</v>
      </c>
    </row>
    <row r="253" spans="1:101" hidden="1" x14ac:dyDescent="0.2">
      <c r="A253">
        <v>1617077404.8440001</v>
      </c>
      <c r="B253">
        <v>13485.073630822601</v>
      </c>
      <c r="C253">
        <v>4915.2</v>
      </c>
      <c r="D253">
        <v>13013.763366217599</v>
      </c>
      <c r="E253">
        <v>54137.752679352801</v>
      </c>
      <c r="F253">
        <v>0</v>
      </c>
      <c r="G253">
        <v>0</v>
      </c>
      <c r="H253">
        <v>0</v>
      </c>
      <c r="I253">
        <v>0</v>
      </c>
      <c r="J253">
        <v>13485.073630822601</v>
      </c>
      <c r="K253">
        <v>4915.2</v>
      </c>
      <c r="L253">
        <v>13013.763366217599</v>
      </c>
      <c r="M253">
        <v>54137.752679352801</v>
      </c>
      <c r="N253">
        <v>39853.662333618697</v>
      </c>
      <c r="O253">
        <v>0</v>
      </c>
      <c r="P253">
        <v>0</v>
      </c>
      <c r="Q253">
        <v>0</v>
      </c>
      <c r="R253">
        <v>16.0741545960073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16.0741545960073</v>
      </c>
      <c r="AA253">
        <v>0</v>
      </c>
      <c r="AB253">
        <v>23.5859213081497</v>
      </c>
      <c r="AC253">
        <v>30.451890863708201</v>
      </c>
      <c r="AD253">
        <v>30.797112910978001</v>
      </c>
      <c r="AE253">
        <v>32.7533371634646</v>
      </c>
      <c r="AF253">
        <v>67.299952200083695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12.2282875295798</v>
      </c>
      <c r="AV253">
        <v>3.2914855052319001</v>
      </c>
      <c r="AW253">
        <v>23397.295012679599</v>
      </c>
      <c r="AX253">
        <v>12727.8</v>
      </c>
      <c r="AY253">
        <v>21670.466833090799</v>
      </c>
      <c r="AZ253">
        <v>25232.957511017601</v>
      </c>
      <c r="BA253">
        <v>48397.8249507945</v>
      </c>
      <c r="BB253">
        <v>0</v>
      </c>
      <c r="BC253">
        <v>0</v>
      </c>
      <c r="BD253">
        <v>0</v>
      </c>
      <c r="BE253">
        <v>1.02033207884812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12.2282875295798</v>
      </c>
      <c r="BQ253">
        <v>3.2914855052319001</v>
      </c>
      <c r="BR253">
        <v>33569.248565199901</v>
      </c>
      <c r="BS253">
        <v>21239.733333333301</v>
      </c>
      <c r="BT253">
        <v>32653.1524916899</v>
      </c>
      <c r="BU253">
        <v>28869.5387706568</v>
      </c>
      <c r="BV253">
        <v>116855.97526937901</v>
      </c>
      <c r="BW253">
        <v>0.94275483992925602</v>
      </c>
      <c r="BX253">
        <v>0.248014544807417</v>
      </c>
      <c r="BY253">
        <v>0</v>
      </c>
      <c r="BZ253">
        <v>12.599546202831601</v>
      </c>
      <c r="CA253">
        <v>10.9333333334264</v>
      </c>
      <c r="CB253">
        <v>13.775380795330801</v>
      </c>
      <c r="CC253">
        <v>13.617116463059901</v>
      </c>
      <c r="CD253">
        <v>4.2578033781817597</v>
      </c>
      <c r="CE253">
        <v>8.3285135916248692</v>
      </c>
      <c r="CF253">
        <v>8.3333333333333393</v>
      </c>
      <c r="CG253">
        <v>10.4913962274381</v>
      </c>
      <c r="CH253">
        <v>10.0812733744325</v>
      </c>
      <c r="CI253">
        <v>4.4023618632140202</v>
      </c>
      <c r="CJ253">
        <v>10.753214396949399</v>
      </c>
      <c r="CK253">
        <v>7.2666666664493604</v>
      </c>
      <c r="CL253">
        <v>8.3154227129009808</v>
      </c>
      <c r="CM253">
        <v>10.638531663666001</v>
      </c>
      <c r="CN253">
        <v>5.4809905592189496</v>
      </c>
      <c r="CO253">
        <v>10.1303554744332</v>
      </c>
      <c r="CP253">
        <v>8.4666666667908395</v>
      </c>
      <c r="CQ253">
        <v>9.7304729738811897</v>
      </c>
      <c r="CR253">
        <v>11.0623619117865</v>
      </c>
      <c r="CS253">
        <v>4.7025987167525001</v>
      </c>
      <c r="CT253">
        <v>4.3801220962660601</v>
      </c>
      <c r="CU253">
        <v>4.4579612805839002</v>
      </c>
      <c r="CV253">
        <v>4.0910051262662801</v>
      </c>
      <c r="CW253">
        <v>4.53580046477229</v>
      </c>
    </row>
    <row r="254" spans="1:101" hidden="1" x14ac:dyDescent="0.2">
      <c r="A254">
        <v>1617077409.8440001</v>
      </c>
      <c r="B254">
        <v>9974.2477817065792</v>
      </c>
      <c r="C254">
        <v>4915.2</v>
      </c>
      <c r="D254">
        <v>13013.763366217599</v>
      </c>
      <c r="E254">
        <v>54137.752679352801</v>
      </c>
      <c r="F254">
        <v>0</v>
      </c>
      <c r="G254">
        <v>0</v>
      </c>
      <c r="H254">
        <v>0</v>
      </c>
      <c r="I254">
        <v>0</v>
      </c>
      <c r="J254">
        <v>9974.2477817065792</v>
      </c>
      <c r="K254">
        <v>4915.2</v>
      </c>
      <c r="L254">
        <v>13013.763366217599</v>
      </c>
      <c r="M254">
        <v>54137.752679352801</v>
      </c>
      <c r="N254">
        <v>39853.662333618697</v>
      </c>
      <c r="O254">
        <v>0</v>
      </c>
      <c r="P254">
        <v>0</v>
      </c>
      <c r="Q254">
        <v>0</v>
      </c>
      <c r="R254">
        <v>16.0741545960073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16.0741545960073</v>
      </c>
      <c r="AA254">
        <v>0</v>
      </c>
      <c r="AB254">
        <v>24.197279654349298</v>
      </c>
      <c r="AC254">
        <v>30.451890863708201</v>
      </c>
      <c r="AD254">
        <v>30.797112910978001</v>
      </c>
      <c r="AE254">
        <v>32.7533371634646</v>
      </c>
      <c r="AF254">
        <v>67.299952200083695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12.2282875295798</v>
      </c>
      <c r="AV254">
        <v>3.2914855052319001</v>
      </c>
      <c r="AW254">
        <v>19795.183134298401</v>
      </c>
      <c r="AX254">
        <v>12727.8</v>
      </c>
      <c r="AY254">
        <v>21670.466833090799</v>
      </c>
      <c r="AZ254">
        <v>25232.957511017601</v>
      </c>
      <c r="BA254">
        <v>48397.8249507945</v>
      </c>
      <c r="BB254">
        <v>0</v>
      </c>
      <c r="BC254">
        <v>0</v>
      </c>
      <c r="BD254">
        <v>0</v>
      </c>
      <c r="BE254">
        <v>1.02033207884812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12.2282875295798</v>
      </c>
      <c r="BQ254">
        <v>3.2914855052319001</v>
      </c>
      <c r="BR254">
        <v>32075.455333911501</v>
      </c>
      <c r="BS254">
        <v>21239.733333333301</v>
      </c>
      <c r="BT254">
        <v>32653.1524916899</v>
      </c>
      <c r="BU254">
        <v>28869.5387706568</v>
      </c>
      <c r="BV254">
        <v>116855.97526937901</v>
      </c>
      <c r="BW254">
        <v>0.94275483992925602</v>
      </c>
      <c r="BX254">
        <v>0.248014544807417</v>
      </c>
      <c r="BY254">
        <v>0</v>
      </c>
      <c r="BZ254">
        <v>12.2356394689516</v>
      </c>
      <c r="CA254">
        <v>10.9333333334264</v>
      </c>
      <c r="CB254">
        <v>13.775380795330801</v>
      </c>
      <c r="CC254">
        <v>13.617116463059901</v>
      </c>
      <c r="CD254">
        <v>4.2578033781817597</v>
      </c>
      <c r="CE254">
        <v>9.4002268330963101</v>
      </c>
      <c r="CF254">
        <v>8.3333333333333393</v>
      </c>
      <c r="CG254">
        <v>10.4913962274381</v>
      </c>
      <c r="CH254">
        <v>10.0812733744325</v>
      </c>
      <c r="CI254">
        <v>4.4023618632140202</v>
      </c>
      <c r="CJ254">
        <v>10.8679698444517</v>
      </c>
      <c r="CK254">
        <v>7.2666666664493604</v>
      </c>
      <c r="CL254">
        <v>8.3154227129009808</v>
      </c>
      <c r="CM254">
        <v>10.638531663666001</v>
      </c>
      <c r="CN254">
        <v>5.4809905592189496</v>
      </c>
      <c r="CO254">
        <v>10.867969844645801</v>
      </c>
      <c r="CP254">
        <v>8.4666666667908395</v>
      </c>
      <c r="CQ254">
        <v>9.7304729738811897</v>
      </c>
      <c r="CR254">
        <v>11.0623619117865</v>
      </c>
      <c r="CS254">
        <v>4.7025987167525001</v>
      </c>
      <c r="CT254">
        <v>4.3801220962660601</v>
      </c>
      <c r="CU254">
        <v>4.4579612805839002</v>
      </c>
      <c r="CV254">
        <v>4.0910051262662801</v>
      </c>
      <c r="CW254">
        <v>4.53580046477229</v>
      </c>
    </row>
    <row r="255" spans="1:101" hidden="1" x14ac:dyDescent="0.2">
      <c r="A255">
        <v>1617077414.8440001</v>
      </c>
      <c r="B255">
        <v>9974.2477817065792</v>
      </c>
      <c r="C255">
        <v>4915.2</v>
      </c>
      <c r="D255">
        <v>13013.763366217599</v>
      </c>
      <c r="E255">
        <v>54137.752679352801</v>
      </c>
      <c r="F255">
        <v>0</v>
      </c>
      <c r="G255">
        <v>0</v>
      </c>
      <c r="H255">
        <v>0</v>
      </c>
      <c r="I255">
        <v>0</v>
      </c>
      <c r="J255">
        <v>9974.2477817065792</v>
      </c>
      <c r="K255">
        <v>4915.2</v>
      </c>
      <c r="L255">
        <v>13013.763366217599</v>
      </c>
      <c r="M255">
        <v>54137.752679352801</v>
      </c>
      <c r="N255">
        <v>6563.2260648951797</v>
      </c>
      <c r="O255">
        <v>0</v>
      </c>
      <c r="P255">
        <v>0</v>
      </c>
      <c r="Q255">
        <v>0</v>
      </c>
      <c r="R255">
        <v>16.0741545960073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16.0741545960073</v>
      </c>
      <c r="AA255">
        <v>0</v>
      </c>
      <c r="AB255">
        <v>24.197279654349298</v>
      </c>
      <c r="AC255">
        <v>30.451890863708201</v>
      </c>
      <c r="AD255">
        <v>30.797112910978001</v>
      </c>
      <c r="AE255">
        <v>32.7533371634646</v>
      </c>
      <c r="AF255">
        <v>67.299780522600898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12.2282875295798</v>
      </c>
      <c r="AV255">
        <v>0</v>
      </c>
      <c r="AW255">
        <v>19795.183134298401</v>
      </c>
      <c r="AX255">
        <v>12727.8</v>
      </c>
      <c r="AY255">
        <v>21670.466833090799</v>
      </c>
      <c r="AZ255">
        <v>25232.957511017601</v>
      </c>
      <c r="BA255">
        <v>21651.422085725699</v>
      </c>
      <c r="BB255">
        <v>0</v>
      </c>
      <c r="BC255">
        <v>0</v>
      </c>
      <c r="BD255">
        <v>0</v>
      </c>
      <c r="BE255">
        <v>1.02033207884812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12.2282875295798</v>
      </c>
      <c r="BQ255">
        <v>0</v>
      </c>
      <c r="BR255">
        <v>32075.455333911501</v>
      </c>
      <c r="BS255">
        <v>21239.733333333301</v>
      </c>
      <c r="BT255">
        <v>32653.1524916899</v>
      </c>
      <c r="BU255">
        <v>28869.5387706568</v>
      </c>
      <c r="BV255">
        <v>87714.848444385105</v>
      </c>
      <c r="BW255">
        <v>0.33971157697957899</v>
      </c>
      <c r="BX255">
        <v>0.36247830150909399</v>
      </c>
      <c r="BY255">
        <v>0</v>
      </c>
      <c r="BZ255">
        <v>12.2356394689516</v>
      </c>
      <c r="CA255">
        <v>10.9333333334264</v>
      </c>
      <c r="CB255">
        <v>13.775380795330801</v>
      </c>
      <c r="CC255">
        <v>13.617116463059901</v>
      </c>
      <c r="CD255">
        <v>1.32193884383941</v>
      </c>
      <c r="CE255">
        <v>9.4002268330963101</v>
      </c>
      <c r="CF255">
        <v>8.3333333333333393</v>
      </c>
      <c r="CG255">
        <v>10.4913962274381</v>
      </c>
      <c r="CH255">
        <v>10.0812733744325</v>
      </c>
      <c r="CI255">
        <v>2.0563493124335501</v>
      </c>
      <c r="CJ255">
        <v>10.8679698444517</v>
      </c>
      <c r="CK255">
        <v>7.2666666664493604</v>
      </c>
      <c r="CL255">
        <v>8.3154227129009808</v>
      </c>
      <c r="CM255">
        <v>10.638531663666001</v>
      </c>
      <c r="CN255">
        <v>2.4569368407929599</v>
      </c>
      <c r="CO255">
        <v>10.867969844645801</v>
      </c>
      <c r="CP255">
        <v>8.4666666667908395</v>
      </c>
      <c r="CQ255">
        <v>9.7304729738811897</v>
      </c>
      <c r="CR255">
        <v>11.0623619117865</v>
      </c>
      <c r="CS255">
        <v>1.45546801970013</v>
      </c>
      <c r="CT255">
        <v>1.32193884383941</v>
      </c>
      <c r="CU255">
        <v>1.3219388434507899</v>
      </c>
      <c r="CV255">
        <v>0.98811590360467905</v>
      </c>
      <c r="CW255">
        <v>1.32193884383941</v>
      </c>
    </row>
    <row r="256" spans="1:101" hidden="1" x14ac:dyDescent="0.2">
      <c r="A256">
        <v>1617077419.8440001</v>
      </c>
      <c r="B256">
        <v>9974.2477817065792</v>
      </c>
      <c r="C256">
        <v>4915.2</v>
      </c>
      <c r="D256">
        <v>11839.203130558501</v>
      </c>
      <c r="E256">
        <v>54137.752679352801</v>
      </c>
      <c r="F256">
        <v>0</v>
      </c>
      <c r="G256">
        <v>0</v>
      </c>
      <c r="H256">
        <v>0</v>
      </c>
      <c r="I256">
        <v>0</v>
      </c>
      <c r="J256">
        <v>9974.2477817065792</v>
      </c>
      <c r="K256">
        <v>4915.2</v>
      </c>
      <c r="L256">
        <v>11839.203130558501</v>
      </c>
      <c r="M256">
        <v>54137.752679352801</v>
      </c>
      <c r="N256">
        <v>6563.2260648951797</v>
      </c>
      <c r="O256">
        <v>0</v>
      </c>
      <c r="P256">
        <v>0</v>
      </c>
      <c r="Q256">
        <v>0</v>
      </c>
      <c r="R256">
        <v>16.0741545960073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16.0741545960073</v>
      </c>
      <c r="AA256">
        <v>0</v>
      </c>
      <c r="AB256">
        <v>24.197279654349298</v>
      </c>
      <c r="AC256">
        <v>30.451890863708201</v>
      </c>
      <c r="AD256">
        <v>31.577255551054101</v>
      </c>
      <c r="AE256">
        <v>32.7533371634646</v>
      </c>
      <c r="AF256">
        <v>67.299780522600898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12.2282875295798</v>
      </c>
      <c r="AV256">
        <v>0</v>
      </c>
      <c r="AW256">
        <v>19795.183134298401</v>
      </c>
      <c r="AX256">
        <v>12727.8</v>
      </c>
      <c r="AY256">
        <v>15409.9519743863</v>
      </c>
      <c r="AZ256">
        <v>25232.957511017601</v>
      </c>
      <c r="BA256">
        <v>21651.422085725699</v>
      </c>
      <c r="BB256">
        <v>0</v>
      </c>
      <c r="BC256">
        <v>0</v>
      </c>
      <c r="BD256">
        <v>0</v>
      </c>
      <c r="BE256">
        <v>1.02033207884812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12.2282875295798</v>
      </c>
      <c r="BQ256">
        <v>0</v>
      </c>
      <c r="BR256">
        <v>32075.455333911501</v>
      </c>
      <c r="BS256">
        <v>21239.733333333301</v>
      </c>
      <c r="BT256">
        <v>26346.718249733101</v>
      </c>
      <c r="BU256">
        <v>28869.5387706568</v>
      </c>
      <c r="BV256">
        <v>87714.848444385105</v>
      </c>
      <c r="BW256">
        <v>0.33971157697957899</v>
      </c>
      <c r="BX256">
        <v>0.36247830150909399</v>
      </c>
      <c r="BY256">
        <v>0</v>
      </c>
      <c r="BZ256">
        <v>12.2356394689516</v>
      </c>
      <c r="CA256">
        <v>10.9333333334264</v>
      </c>
      <c r="CB256">
        <v>11.841871220283901</v>
      </c>
      <c r="CC256">
        <v>13.617116463059901</v>
      </c>
      <c r="CD256">
        <v>1.32193884383941</v>
      </c>
      <c r="CE256">
        <v>9.4002268330963101</v>
      </c>
      <c r="CF256">
        <v>8.3333333333333393</v>
      </c>
      <c r="CG256">
        <v>10.0631447883056</v>
      </c>
      <c r="CH256">
        <v>10.0812733744325</v>
      </c>
      <c r="CI256">
        <v>2.0563493124335501</v>
      </c>
      <c r="CJ256">
        <v>10.8679698444517</v>
      </c>
      <c r="CK256">
        <v>7.2666666664493604</v>
      </c>
      <c r="CL256">
        <v>10.530060476719299</v>
      </c>
      <c r="CM256">
        <v>10.638531663666001</v>
      </c>
      <c r="CN256">
        <v>2.4569368407929599</v>
      </c>
      <c r="CO256">
        <v>10.867969844645801</v>
      </c>
      <c r="CP256">
        <v>8.4666666667908395</v>
      </c>
      <c r="CQ256">
        <v>8.2621842760376296</v>
      </c>
      <c r="CR256">
        <v>11.0623619117865</v>
      </c>
      <c r="CS256">
        <v>1.45546801970013</v>
      </c>
      <c r="CT256">
        <v>1.32193884383941</v>
      </c>
      <c r="CU256">
        <v>1.3219388434507899</v>
      </c>
      <c r="CV256">
        <v>0.98811590360467905</v>
      </c>
      <c r="CW256">
        <v>1.32193884383941</v>
      </c>
    </row>
    <row r="257" spans="1:101" hidden="1" x14ac:dyDescent="0.2">
      <c r="A257">
        <v>1617077424.8440001</v>
      </c>
      <c r="B257">
        <v>9974.2477817065792</v>
      </c>
      <c r="C257">
        <v>4915.2</v>
      </c>
      <c r="D257">
        <v>11839.203130558501</v>
      </c>
      <c r="E257">
        <v>15439.589031956701</v>
      </c>
      <c r="F257">
        <v>0</v>
      </c>
      <c r="G257">
        <v>0</v>
      </c>
      <c r="H257">
        <v>0</v>
      </c>
      <c r="I257">
        <v>0</v>
      </c>
      <c r="J257">
        <v>9974.2477817065792</v>
      </c>
      <c r="K257">
        <v>4915.2</v>
      </c>
      <c r="L257">
        <v>11839.203130558501</v>
      </c>
      <c r="M257">
        <v>15439.589031956701</v>
      </c>
      <c r="N257">
        <v>6563.2260648951797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24.197279654349298</v>
      </c>
      <c r="AC257">
        <v>30.451890863708201</v>
      </c>
      <c r="AD257">
        <v>31.577255551054101</v>
      </c>
      <c r="AE257">
        <v>32.788951261749297</v>
      </c>
      <c r="AF257">
        <v>67.299780522600898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19795.183134298401</v>
      </c>
      <c r="AX257">
        <v>12727.8</v>
      </c>
      <c r="AY257">
        <v>15409.9519743863</v>
      </c>
      <c r="AZ257">
        <v>18362.032156915</v>
      </c>
      <c r="BA257">
        <v>21651.422085725699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32075.455333911501</v>
      </c>
      <c r="BS257">
        <v>21239.733333333301</v>
      </c>
      <c r="BT257">
        <v>26346.718249733101</v>
      </c>
      <c r="BU257">
        <v>31002.835412635901</v>
      </c>
      <c r="BV257">
        <v>87714.848444385105</v>
      </c>
      <c r="BW257">
        <v>0.33971157697957899</v>
      </c>
      <c r="BX257">
        <v>0.36247830150909399</v>
      </c>
      <c r="BY257">
        <v>0</v>
      </c>
      <c r="BZ257">
        <v>12.2356394689516</v>
      </c>
      <c r="CA257">
        <v>10.9333333334264</v>
      </c>
      <c r="CB257">
        <v>11.841871220283901</v>
      </c>
      <c r="CC257">
        <v>14.337180599129301</v>
      </c>
      <c r="CD257">
        <v>1.32193884383941</v>
      </c>
      <c r="CE257">
        <v>9.4002268330963101</v>
      </c>
      <c r="CF257">
        <v>8.3333333333333393</v>
      </c>
      <c r="CG257">
        <v>10.0631447883056</v>
      </c>
      <c r="CH257">
        <v>11.868703716112799</v>
      </c>
      <c r="CI257">
        <v>2.0563493124335501</v>
      </c>
      <c r="CJ257">
        <v>10.8679698444517</v>
      </c>
      <c r="CK257">
        <v>7.2666666664493604</v>
      </c>
      <c r="CL257">
        <v>10.530060476719299</v>
      </c>
      <c r="CM257">
        <v>12.3690706517491</v>
      </c>
      <c r="CN257">
        <v>2.4569368407929599</v>
      </c>
      <c r="CO257">
        <v>10.867969844645801</v>
      </c>
      <c r="CP257">
        <v>8.4666666667908395</v>
      </c>
      <c r="CQ257">
        <v>8.2621842760376296</v>
      </c>
      <c r="CR257">
        <v>13.1362999533689</v>
      </c>
      <c r="CS257">
        <v>1.45546801970013</v>
      </c>
      <c r="CT257">
        <v>1.32193884383941</v>
      </c>
      <c r="CU257">
        <v>1.3219388434507899</v>
      </c>
      <c r="CV257">
        <v>0.98811590360467905</v>
      </c>
      <c r="CW257">
        <v>1.32193884383941</v>
      </c>
    </row>
    <row r="258" spans="1:101" hidden="1" x14ac:dyDescent="0.2">
      <c r="A258">
        <v>1617077429.8440001</v>
      </c>
      <c r="B258">
        <v>9974.2477817065792</v>
      </c>
      <c r="C258">
        <v>4915.2</v>
      </c>
      <c r="D258">
        <v>11839.203130558501</v>
      </c>
      <c r="E258">
        <v>15439.589031956701</v>
      </c>
      <c r="F258">
        <v>0</v>
      </c>
      <c r="G258">
        <v>0</v>
      </c>
      <c r="H258">
        <v>0</v>
      </c>
      <c r="I258">
        <v>0</v>
      </c>
      <c r="J258">
        <v>9974.2477817065792</v>
      </c>
      <c r="K258">
        <v>4915.2</v>
      </c>
      <c r="L258">
        <v>11839.203130558501</v>
      </c>
      <c r="M258">
        <v>15439.589031956701</v>
      </c>
      <c r="N258">
        <v>13106.326244917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24.197279654349298</v>
      </c>
      <c r="AC258">
        <v>30.451890863708201</v>
      </c>
      <c r="AD258">
        <v>31.577255551054101</v>
      </c>
      <c r="AE258">
        <v>32.788951261749297</v>
      </c>
      <c r="AF258">
        <v>67.301472772073794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19795.183134298401</v>
      </c>
      <c r="AX258">
        <v>12727.8</v>
      </c>
      <c r="AY258">
        <v>15409.9519743863</v>
      </c>
      <c r="AZ258">
        <v>18362.032156915</v>
      </c>
      <c r="BA258">
        <v>18488.634091060499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32075.455333911501</v>
      </c>
      <c r="BS258">
        <v>21239.733333333301</v>
      </c>
      <c r="BT258">
        <v>26346.718249733101</v>
      </c>
      <c r="BU258">
        <v>31002.835412635901</v>
      </c>
      <c r="BV258">
        <v>69891.540563962393</v>
      </c>
      <c r="BW258">
        <v>0.29898006799620302</v>
      </c>
      <c r="BX258">
        <v>0.30142657156251701</v>
      </c>
      <c r="BY258">
        <v>0</v>
      </c>
      <c r="BZ258">
        <v>12.2356394689516</v>
      </c>
      <c r="CA258">
        <v>10.9333333334264</v>
      </c>
      <c r="CB258">
        <v>11.841871220283901</v>
      </c>
      <c r="CC258">
        <v>14.337180599129301</v>
      </c>
      <c r="CD258">
        <v>1.3399106723114</v>
      </c>
      <c r="CE258">
        <v>9.4002268330963101</v>
      </c>
      <c r="CF258">
        <v>8.3333333333333393</v>
      </c>
      <c r="CG258">
        <v>10.0631447883056</v>
      </c>
      <c r="CH258">
        <v>11.868703716112799</v>
      </c>
      <c r="CI258">
        <v>1.47323511747256</v>
      </c>
      <c r="CJ258">
        <v>10.8679698444517</v>
      </c>
      <c r="CK258">
        <v>7.2666666664493604</v>
      </c>
      <c r="CL258">
        <v>10.530060476719299</v>
      </c>
      <c r="CM258">
        <v>12.3690706517491</v>
      </c>
      <c r="CN258">
        <v>1.9398706751486201</v>
      </c>
      <c r="CO258">
        <v>10.867969844645801</v>
      </c>
      <c r="CP258">
        <v>8.4666666667908395</v>
      </c>
      <c r="CQ258">
        <v>8.2621842760376296</v>
      </c>
      <c r="CR258">
        <v>13.1362999533689</v>
      </c>
      <c r="CS258">
        <v>1.0065995601845401</v>
      </c>
      <c r="CT258">
        <v>1.80654623037548</v>
      </c>
      <c r="CU258">
        <v>1.2065862275382599</v>
      </c>
      <c r="CV258">
        <v>1.3399106723114</v>
      </c>
      <c r="CW258">
        <v>1.3399106723114</v>
      </c>
    </row>
    <row r="259" spans="1:101" hidden="1" x14ac:dyDescent="0.2">
      <c r="A259">
        <v>1617077434.8440001</v>
      </c>
      <c r="B259">
        <v>9974.2477817065792</v>
      </c>
      <c r="C259">
        <v>4915.2</v>
      </c>
      <c r="D259">
        <v>12577.8371161548</v>
      </c>
      <c r="E259">
        <v>15439.589031956701</v>
      </c>
      <c r="F259">
        <v>0</v>
      </c>
      <c r="G259">
        <v>0</v>
      </c>
      <c r="H259">
        <v>0</v>
      </c>
      <c r="I259">
        <v>0</v>
      </c>
      <c r="J259">
        <v>9974.2477817065792</v>
      </c>
      <c r="K259">
        <v>4915.2</v>
      </c>
      <c r="L259">
        <v>12577.8371161548</v>
      </c>
      <c r="M259">
        <v>15439.589031956701</v>
      </c>
      <c r="N259">
        <v>13106.326244917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24.197279654349298</v>
      </c>
      <c r="AC259">
        <v>30.451890863708201</v>
      </c>
      <c r="AD259">
        <v>31.478985130858799</v>
      </c>
      <c r="AE259">
        <v>32.788951261749297</v>
      </c>
      <c r="AF259">
        <v>67.301472772073794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19795.183134298401</v>
      </c>
      <c r="AX259">
        <v>12727.8</v>
      </c>
      <c r="AY259">
        <v>17687.1161548731</v>
      </c>
      <c r="AZ259">
        <v>18362.032156915</v>
      </c>
      <c r="BA259">
        <v>18488.634091060499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32075.455333911501</v>
      </c>
      <c r="BS259">
        <v>21239.733333333301</v>
      </c>
      <c r="BT259">
        <v>30487.983978638102</v>
      </c>
      <c r="BU259">
        <v>31002.835412635901</v>
      </c>
      <c r="BV259">
        <v>69891.540563962393</v>
      </c>
      <c r="BW259">
        <v>0.29898006799620302</v>
      </c>
      <c r="BX259">
        <v>0.30142657156251701</v>
      </c>
      <c r="BY259">
        <v>0</v>
      </c>
      <c r="BZ259">
        <v>12.2356394689516</v>
      </c>
      <c r="CA259">
        <v>10.9333333334264</v>
      </c>
      <c r="CB259">
        <v>14.4192256341322</v>
      </c>
      <c r="CC259">
        <v>14.337180599129301</v>
      </c>
      <c r="CD259">
        <v>1.3399106723114</v>
      </c>
      <c r="CE259">
        <v>9.4002268330963101</v>
      </c>
      <c r="CF259">
        <v>8.3333333333333393</v>
      </c>
      <c r="CG259">
        <v>11.481975967895099</v>
      </c>
      <c r="CH259">
        <v>11.868703716112799</v>
      </c>
      <c r="CI259">
        <v>1.47323511747256</v>
      </c>
      <c r="CJ259">
        <v>10.8679698444517</v>
      </c>
      <c r="CK259">
        <v>7.2666666664493604</v>
      </c>
      <c r="CL259">
        <v>12.0827770361568</v>
      </c>
      <c r="CM259">
        <v>12.3690706517491</v>
      </c>
      <c r="CN259">
        <v>1.9398706751486201</v>
      </c>
      <c r="CO259">
        <v>10.867969844645801</v>
      </c>
      <c r="CP259">
        <v>8.4666666667908395</v>
      </c>
      <c r="CQ259">
        <v>9.0120160213307301</v>
      </c>
      <c r="CR259">
        <v>13.1362999533689</v>
      </c>
      <c r="CS259">
        <v>1.0065995601845401</v>
      </c>
      <c r="CT259">
        <v>1.80654623037548</v>
      </c>
      <c r="CU259">
        <v>1.2065862275382599</v>
      </c>
      <c r="CV259">
        <v>1.3399106723114</v>
      </c>
      <c r="CW259">
        <v>1.3399106723114</v>
      </c>
    </row>
    <row r="260" spans="1:101" hidden="1" x14ac:dyDescent="0.2">
      <c r="A260">
        <v>1617077439.8440001</v>
      </c>
      <c r="B260">
        <v>9974.2477817065792</v>
      </c>
      <c r="C260">
        <v>4915.2</v>
      </c>
      <c r="D260">
        <v>12577.8371161548</v>
      </c>
      <c r="E260">
        <v>15439.589031956701</v>
      </c>
      <c r="F260">
        <v>0</v>
      </c>
      <c r="G260">
        <v>0</v>
      </c>
      <c r="H260">
        <v>0</v>
      </c>
      <c r="I260">
        <v>0</v>
      </c>
      <c r="J260">
        <v>9974.2477817065792</v>
      </c>
      <c r="K260">
        <v>4915.2</v>
      </c>
      <c r="L260">
        <v>12577.8371161548</v>
      </c>
      <c r="M260">
        <v>15439.589031956701</v>
      </c>
      <c r="N260">
        <v>13106.326244917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24.197279654349298</v>
      </c>
      <c r="AC260">
        <v>30.451890863708201</v>
      </c>
      <c r="AD260">
        <v>31.478985130858799</v>
      </c>
      <c r="AE260">
        <v>32.788951261749297</v>
      </c>
      <c r="AF260">
        <v>67.301472772073794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19795.183134298401</v>
      </c>
      <c r="AX260">
        <v>12727.8</v>
      </c>
      <c r="AY260">
        <v>17687.1161548731</v>
      </c>
      <c r="AZ260">
        <v>18362.032156915</v>
      </c>
      <c r="BA260">
        <v>18488.634091060499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32075.455333911501</v>
      </c>
      <c r="BS260">
        <v>21239.733333333301</v>
      </c>
      <c r="BT260">
        <v>30487.983978638102</v>
      </c>
      <c r="BU260">
        <v>31002.835412635901</v>
      </c>
      <c r="BV260">
        <v>69891.540563962393</v>
      </c>
      <c r="BW260">
        <v>0.29898006799620302</v>
      </c>
      <c r="BX260">
        <v>0.30142657156251701</v>
      </c>
      <c r="BY260">
        <v>0</v>
      </c>
      <c r="BZ260">
        <v>12.2356394689516</v>
      </c>
      <c r="CA260">
        <v>10.9333333334264</v>
      </c>
      <c r="CB260">
        <v>14.4192256341322</v>
      </c>
      <c r="CC260">
        <v>14.337180599129301</v>
      </c>
      <c r="CD260">
        <v>1.3399106723114</v>
      </c>
      <c r="CE260">
        <v>9.4002268330963101</v>
      </c>
      <c r="CF260">
        <v>8.3333333333333393</v>
      </c>
      <c r="CG260">
        <v>11.481975967895099</v>
      </c>
      <c r="CH260">
        <v>11.868703716112799</v>
      </c>
      <c r="CI260">
        <v>1.47323511747256</v>
      </c>
      <c r="CJ260">
        <v>10.8679698444517</v>
      </c>
      <c r="CK260">
        <v>7.2666666664493604</v>
      </c>
      <c r="CL260">
        <v>12.0827770361568</v>
      </c>
      <c r="CM260">
        <v>12.3690706517491</v>
      </c>
      <c r="CN260">
        <v>1.9398706751486201</v>
      </c>
      <c r="CO260">
        <v>10.867969844645801</v>
      </c>
      <c r="CP260">
        <v>8.4666666667908395</v>
      </c>
      <c r="CQ260">
        <v>9.0120160213307301</v>
      </c>
      <c r="CR260">
        <v>13.1362999533689</v>
      </c>
      <c r="CS260">
        <v>1.0065995601845401</v>
      </c>
      <c r="CT260">
        <v>1.80654623037548</v>
      </c>
      <c r="CU260">
        <v>1.2065862275382599</v>
      </c>
      <c r="CV260">
        <v>1.3399106723114</v>
      </c>
      <c r="CW260">
        <v>1.3399106723114</v>
      </c>
    </row>
    <row r="261" spans="1:101" hidden="1" x14ac:dyDescent="0.2">
      <c r="A261">
        <v>1617077444.8440001</v>
      </c>
      <c r="B261">
        <v>9974.2477817065792</v>
      </c>
      <c r="C261">
        <v>4915.2</v>
      </c>
      <c r="D261">
        <v>12577.8371161548</v>
      </c>
      <c r="E261">
        <v>15439.589031956701</v>
      </c>
      <c r="F261">
        <v>0</v>
      </c>
      <c r="G261">
        <v>0</v>
      </c>
      <c r="H261">
        <v>0</v>
      </c>
      <c r="I261">
        <v>0</v>
      </c>
      <c r="J261">
        <v>9974.2477817065792</v>
      </c>
      <c r="K261">
        <v>4915.2</v>
      </c>
      <c r="L261">
        <v>12577.8371161548</v>
      </c>
      <c r="M261">
        <v>15439.589031956701</v>
      </c>
      <c r="N261">
        <v>13106.326244917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24.197279654349298</v>
      </c>
      <c r="AC261">
        <v>30.451890863708201</v>
      </c>
      <c r="AD261">
        <v>31.478985130858799</v>
      </c>
      <c r="AE261">
        <v>32.788951261749297</v>
      </c>
      <c r="AF261">
        <v>67.301472772073794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19795.183134298401</v>
      </c>
      <c r="AX261">
        <v>12727.8</v>
      </c>
      <c r="AY261">
        <v>17687.1161548731</v>
      </c>
      <c r="AZ261">
        <v>18362.032156915</v>
      </c>
      <c r="BA261">
        <v>18488.634091060499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32075.455333911501</v>
      </c>
      <c r="BS261">
        <v>21239.733333333301</v>
      </c>
      <c r="BT261">
        <v>30487.983978638102</v>
      </c>
      <c r="BU261">
        <v>31002.835412635901</v>
      </c>
      <c r="BV261">
        <v>69891.540563962393</v>
      </c>
      <c r="BW261">
        <v>0.29898006799620302</v>
      </c>
      <c r="BX261">
        <v>0.30142657156251701</v>
      </c>
      <c r="BY261">
        <v>0</v>
      </c>
      <c r="BZ261">
        <v>12.2356394689516</v>
      </c>
      <c r="CA261">
        <v>10.9333333334264</v>
      </c>
      <c r="CB261">
        <v>14.4192256341322</v>
      </c>
      <c r="CC261">
        <v>14.337180599129301</v>
      </c>
      <c r="CD261">
        <v>1.3399106723114</v>
      </c>
      <c r="CE261">
        <v>9.4002268330963101</v>
      </c>
      <c r="CF261">
        <v>8.3333333333333393</v>
      </c>
      <c r="CG261">
        <v>11.481975967895099</v>
      </c>
      <c r="CH261">
        <v>11.868703716112799</v>
      </c>
      <c r="CI261">
        <v>1.47323511747256</v>
      </c>
      <c r="CJ261">
        <v>10.8679698444517</v>
      </c>
      <c r="CK261">
        <v>7.2666666664493604</v>
      </c>
      <c r="CL261">
        <v>12.0827770361568</v>
      </c>
      <c r="CM261">
        <v>12.3690706517491</v>
      </c>
      <c r="CN261">
        <v>1.9398706751486201</v>
      </c>
      <c r="CO261">
        <v>10.867969844645801</v>
      </c>
      <c r="CP261">
        <v>8.4666666667908395</v>
      </c>
      <c r="CQ261">
        <v>9.0120160213307301</v>
      </c>
      <c r="CR261">
        <v>13.1362999533689</v>
      </c>
      <c r="CS261">
        <v>1.0065995601845401</v>
      </c>
      <c r="CT261">
        <v>1.80654623037548</v>
      </c>
      <c r="CU261">
        <v>1.2065862275382599</v>
      </c>
      <c r="CV261">
        <v>1.3399106723114</v>
      </c>
      <c r="CW261">
        <v>1.3399106723114</v>
      </c>
    </row>
    <row r="262" spans="1:101" hidden="1" x14ac:dyDescent="0.2">
      <c r="A262">
        <v>1617077449.8440001</v>
      </c>
      <c r="B262">
        <v>9974.2477817065792</v>
      </c>
      <c r="C262">
        <v>4915.2</v>
      </c>
      <c r="D262">
        <v>12577.8371161548</v>
      </c>
      <c r="E262">
        <v>15439.589031956701</v>
      </c>
      <c r="F262">
        <v>0</v>
      </c>
      <c r="G262">
        <v>0</v>
      </c>
      <c r="H262">
        <v>0</v>
      </c>
      <c r="I262">
        <v>0</v>
      </c>
      <c r="J262">
        <v>9974.2477817065792</v>
      </c>
      <c r="K262">
        <v>4915.2</v>
      </c>
      <c r="L262">
        <v>12577.8371161548</v>
      </c>
      <c r="M262">
        <v>15439.589031956701</v>
      </c>
      <c r="N262">
        <v>13106.326244917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24.197279654349298</v>
      </c>
      <c r="AC262">
        <v>30.451890863708201</v>
      </c>
      <c r="AD262">
        <v>31.478985130858799</v>
      </c>
      <c r="AE262">
        <v>32.788951261749297</v>
      </c>
      <c r="AF262">
        <v>67.301472772073794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19795.183134298401</v>
      </c>
      <c r="AX262">
        <v>12727.8</v>
      </c>
      <c r="AY262">
        <v>17687.1161548731</v>
      </c>
      <c r="AZ262">
        <v>18362.032156915</v>
      </c>
      <c r="BA262">
        <v>18488.634091060499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32075.455333911501</v>
      </c>
      <c r="BS262">
        <v>21239.733333333301</v>
      </c>
      <c r="BT262">
        <v>30487.983978638102</v>
      </c>
      <c r="BU262">
        <v>31002.835412635901</v>
      </c>
      <c r="BV262">
        <v>69891.540563962393</v>
      </c>
      <c r="BW262">
        <v>0.29898006799620302</v>
      </c>
      <c r="BX262">
        <v>0.30142657156251701</v>
      </c>
      <c r="BY262">
        <v>0</v>
      </c>
      <c r="BZ262">
        <v>12.2356394689516</v>
      </c>
      <c r="CA262">
        <v>10.9333333334264</v>
      </c>
      <c r="CB262">
        <v>14.4192256341322</v>
      </c>
      <c r="CC262">
        <v>14.337180599129301</v>
      </c>
      <c r="CD262">
        <v>1.3399106723114</v>
      </c>
      <c r="CE262">
        <v>9.4002268330963101</v>
      </c>
      <c r="CF262">
        <v>8.3333333333333393</v>
      </c>
      <c r="CG262">
        <v>11.481975967895099</v>
      </c>
      <c r="CH262">
        <v>11.868703716112799</v>
      </c>
      <c r="CI262">
        <v>1.47323511747256</v>
      </c>
      <c r="CJ262">
        <v>10.8679698444517</v>
      </c>
      <c r="CK262">
        <v>7.2666666664493604</v>
      </c>
      <c r="CL262">
        <v>12.0827770361568</v>
      </c>
      <c r="CM262">
        <v>12.3690706517491</v>
      </c>
      <c r="CN262">
        <v>1.9398706751486201</v>
      </c>
      <c r="CO262">
        <v>10.867969844645801</v>
      </c>
      <c r="CP262">
        <v>8.4666666667908395</v>
      </c>
      <c r="CQ262">
        <v>9.0120160213307301</v>
      </c>
      <c r="CR262">
        <v>13.1362999533689</v>
      </c>
      <c r="CS262">
        <v>1.0065995601845401</v>
      </c>
      <c r="CT262">
        <v>1.80654623037548</v>
      </c>
      <c r="CU262">
        <v>1.2065862275382599</v>
      </c>
      <c r="CV262">
        <v>1.3399106723114</v>
      </c>
      <c r="CW262">
        <v>1.3399106723114</v>
      </c>
    </row>
    <row r="263" spans="1:101" hidden="1" x14ac:dyDescent="0.2">
      <c r="A263">
        <v>1617077454.8440001</v>
      </c>
      <c r="B263">
        <v>9974.2477817065792</v>
      </c>
      <c r="C263">
        <v>4915.2</v>
      </c>
      <c r="D263">
        <v>12577.8371161548</v>
      </c>
      <c r="E263">
        <v>6559.2847134182903</v>
      </c>
      <c r="F263">
        <v>0</v>
      </c>
      <c r="G263">
        <v>0</v>
      </c>
      <c r="H263">
        <v>0</v>
      </c>
      <c r="I263">
        <v>0</v>
      </c>
      <c r="J263">
        <v>9974.2477817065792</v>
      </c>
      <c r="K263">
        <v>4915.2</v>
      </c>
      <c r="L263">
        <v>12577.8371161548</v>
      </c>
      <c r="M263">
        <v>6559.2847134182903</v>
      </c>
      <c r="N263">
        <v>13106.326244917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24.197279654349298</v>
      </c>
      <c r="AC263">
        <v>30.451890863708201</v>
      </c>
      <c r="AD263">
        <v>31.478985130858799</v>
      </c>
      <c r="AE263">
        <v>32.926713533051199</v>
      </c>
      <c r="AF263">
        <v>67.301472772073794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19795.183134298401</v>
      </c>
      <c r="AX263">
        <v>12727.8</v>
      </c>
      <c r="AY263">
        <v>17687.1161548731</v>
      </c>
      <c r="AZ263">
        <v>18247.547874824799</v>
      </c>
      <c r="BA263">
        <v>18488.634091060499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32075.455333911501</v>
      </c>
      <c r="BS263">
        <v>21239.733333333301</v>
      </c>
      <c r="BT263">
        <v>30487.983978638102</v>
      </c>
      <c r="BU263">
        <v>31065.2899179288</v>
      </c>
      <c r="BV263">
        <v>69891.540563962393</v>
      </c>
      <c r="BW263">
        <v>0.29898006799620302</v>
      </c>
      <c r="BX263">
        <v>0.30142657156251701</v>
      </c>
      <c r="BY263">
        <v>0</v>
      </c>
      <c r="BZ263">
        <v>12.2356394689516</v>
      </c>
      <c r="CA263">
        <v>10.9333333334264</v>
      </c>
      <c r="CB263">
        <v>14.4192256341322</v>
      </c>
      <c r="CC263">
        <v>12.5241876291777</v>
      </c>
      <c r="CD263">
        <v>1.3399106723114</v>
      </c>
      <c r="CE263">
        <v>9.4002268330963101</v>
      </c>
      <c r="CF263">
        <v>8.3333333333333393</v>
      </c>
      <c r="CG263">
        <v>11.481975967895099</v>
      </c>
      <c r="CH263">
        <v>10.6892640287628</v>
      </c>
      <c r="CI263">
        <v>1.47323511747256</v>
      </c>
      <c r="CJ263">
        <v>10.8679698444517</v>
      </c>
      <c r="CK263">
        <v>7.2666666664493604</v>
      </c>
      <c r="CL263">
        <v>12.0827770361568</v>
      </c>
      <c r="CM263">
        <v>9.5549476213183695</v>
      </c>
      <c r="CN263">
        <v>1.9398706751486201</v>
      </c>
      <c r="CO263">
        <v>10.867969844645801</v>
      </c>
      <c r="CP263">
        <v>8.4666666667908395</v>
      </c>
      <c r="CQ263">
        <v>9.0120160213307301</v>
      </c>
      <c r="CR263">
        <v>6.0852739039724897</v>
      </c>
      <c r="CS263">
        <v>1.0065995601845401</v>
      </c>
      <c r="CT263">
        <v>1.80654623037548</v>
      </c>
      <c r="CU263">
        <v>1.2065862275382599</v>
      </c>
      <c r="CV263">
        <v>1.3399106723114</v>
      </c>
      <c r="CW263">
        <v>1.3399106723114</v>
      </c>
    </row>
    <row r="264" spans="1:101" hidden="1" x14ac:dyDescent="0.2">
      <c r="A264">
        <v>1617077459.8440001</v>
      </c>
      <c r="B264">
        <v>9974.2477817065792</v>
      </c>
      <c r="C264">
        <v>12229.31296182</v>
      </c>
      <c r="D264">
        <v>12577.8371161548</v>
      </c>
      <c r="E264">
        <v>6559.2847134182903</v>
      </c>
      <c r="F264">
        <v>0</v>
      </c>
      <c r="G264">
        <v>0</v>
      </c>
      <c r="H264">
        <v>0</v>
      </c>
      <c r="I264">
        <v>0</v>
      </c>
      <c r="J264">
        <v>9974.2477817065792</v>
      </c>
      <c r="K264">
        <v>12229.31296182</v>
      </c>
      <c r="L264">
        <v>12577.8371161548</v>
      </c>
      <c r="M264">
        <v>6559.2847134182903</v>
      </c>
      <c r="N264">
        <v>3962.6367760875301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24.197279654349298</v>
      </c>
      <c r="AC264">
        <v>31.2139713393248</v>
      </c>
      <c r="AD264">
        <v>31.478985130858799</v>
      </c>
      <c r="AE264">
        <v>32.926713533051199</v>
      </c>
      <c r="AF264">
        <v>67.2974996646157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19795.183134298401</v>
      </c>
      <c r="AX264">
        <v>17443.947759077899</v>
      </c>
      <c r="AY264">
        <v>17687.1161548731</v>
      </c>
      <c r="AZ264">
        <v>18247.547874824799</v>
      </c>
      <c r="BA264">
        <v>16104.883907125701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32075.455333911501</v>
      </c>
      <c r="BS264">
        <v>29153.303421013101</v>
      </c>
      <c r="BT264">
        <v>30487.983978638102</v>
      </c>
      <c r="BU264">
        <v>31065.2899179288</v>
      </c>
      <c r="BV264">
        <v>52720.8433413397</v>
      </c>
      <c r="BW264">
        <v>0.27596744061873102</v>
      </c>
      <c r="BX264">
        <v>0.26457499332788398</v>
      </c>
      <c r="BY264">
        <v>0</v>
      </c>
      <c r="BZ264">
        <v>12.2356394689516</v>
      </c>
      <c r="CA264">
        <v>12.681600587068299</v>
      </c>
      <c r="CB264">
        <v>14.4192256341322</v>
      </c>
      <c r="CC264">
        <v>12.5241876291777</v>
      </c>
      <c r="CD264">
        <v>1.25433680285323</v>
      </c>
      <c r="CE264">
        <v>9.4002268330963101</v>
      </c>
      <c r="CF264">
        <v>10.496555635290299</v>
      </c>
      <c r="CG264">
        <v>11.481975967895099</v>
      </c>
      <c r="CH264">
        <v>10.6892640287628</v>
      </c>
      <c r="CI264">
        <v>1.0875366961399899</v>
      </c>
      <c r="CJ264">
        <v>10.8679698444517</v>
      </c>
      <c r="CK264">
        <v>9.9794839291243793</v>
      </c>
      <c r="CL264">
        <v>12.0827770361568</v>
      </c>
      <c r="CM264">
        <v>9.5549476213183695</v>
      </c>
      <c r="CN264">
        <v>2.0216172938505901</v>
      </c>
      <c r="CO264">
        <v>10.867969844645801</v>
      </c>
      <c r="CP264">
        <v>9.6458892799631393</v>
      </c>
      <c r="CQ264">
        <v>9.0120160213307301</v>
      </c>
      <c r="CR264">
        <v>6.0852739039724897</v>
      </c>
      <c r="CS264">
        <v>1.7880971443744</v>
      </c>
      <c r="CT264">
        <v>1.1876167598960801</v>
      </c>
      <c r="CU264">
        <v>0.88737656804526899</v>
      </c>
      <c r="CV264">
        <v>1.1876167600902601</v>
      </c>
      <c r="CW264">
        <v>1.2876968242347</v>
      </c>
    </row>
    <row r="265" spans="1:101" hidden="1" x14ac:dyDescent="0.2">
      <c r="A265">
        <v>1617077464.8440001</v>
      </c>
      <c r="B265">
        <v>9974.2477817065792</v>
      </c>
      <c r="C265">
        <v>12229.31296182</v>
      </c>
      <c r="D265">
        <v>12577.8371161548</v>
      </c>
      <c r="E265">
        <v>6559.2847134182903</v>
      </c>
      <c r="F265">
        <v>0</v>
      </c>
      <c r="G265">
        <v>0</v>
      </c>
      <c r="H265">
        <v>0</v>
      </c>
      <c r="I265">
        <v>0</v>
      </c>
      <c r="J265">
        <v>9974.2477817065792</v>
      </c>
      <c r="K265">
        <v>12229.31296182</v>
      </c>
      <c r="L265">
        <v>12577.8371161548</v>
      </c>
      <c r="M265">
        <v>6559.2847134182903</v>
      </c>
      <c r="N265">
        <v>3962.6367760875301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24.197279654349298</v>
      </c>
      <c r="AC265">
        <v>31.2139713393248</v>
      </c>
      <c r="AD265">
        <v>31.478985130858799</v>
      </c>
      <c r="AE265">
        <v>32.926713533051199</v>
      </c>
      <c r="AF265">
        <v>67.2974996646157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19795.183134298401</v>
      </c>
      <c r="AX265">
        <v>17443.947759077899</v>
      </c>
      <c r="AY265">
        <v>17687.1161548731</v>
      </c>
      <c r="AZ265">
        <v>18247.547874824799</v>
      </c>
      <c r="BA265">
        <v>16104.883907125701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32075.455333911501</v>
      </c>
      <c r="BS265">
        <v>29153.303421013101</v>
      </c>
      <c r="BT265">
        <v>30487.983978638102</v>
      </c>
      <c r="BU265">
        <v>31065.2899179288</v>
      </c>
      <c r="BV265">
        <v>52720.8433413397</v>
      </c>
      <c r="BW265">
        <v>0.27596744061873102</v>
      </c>
      <c r="BX265">
        <v>0.26457499332788398</v>
      </c>
      <c r="BY265">
        <v>0</v>
      </c>
      <c r="BZ265">
        <v>12.2356394689516</v>
      </c>
      <c r="CA265">
        <v>12.681600587068299</v>
      </c>
      <c r="CB265">
        <v>14.4192256341322</v>
      </c>
      <c r="CC265">
        <v>12.5241876291777</v>
      </c>
      <c r="CD265">
        <v>1.25433680285323</v>
      </c>
      <c r="CE265">
        <v>9.4002268330963101</v>
      </c>
      <c r="CF265">
        <v>10.496555635290299</v>
      </c>
      <c r="CG265">
        <v>11.481975967895099</v>
      </c>
      <c r="CH265">
        <v>10.6892640287628</v>
      </c>
      <c r="CI265">
        <v>1.0875366961399899</v>
      </c>
      <c r="CJ265">
        <v>10.8679698444517</v>
      </c>
      <c r="CK265">
        <v>9.9794839291243793</v>
      </c>
      <c r="CL265">
        <v>12.0827770361568</v>
      </c>
      <c r="CM265">
        <v>9.5549476213183695</v>
      </c>
      <c r="CN265">
        <v>2.0216172938505901</v>
      </c>
      <c r="CO265">
        <v>10.867969844645801</v>
      </c>
      <c r="CP265">
        <v>9.6458892799631393</v>
      </c>
      <c r="CQ265">
        <v>9.0120160213307301</v>
      </c>
      <c r="CR265">
        <v>6.0852739039724897</v>
      </c>
      <c r="CS265">
        <v>1.7880971443744</v>
      </c>
      <c r="CT265">
        <v>1.1876167598960801</v>
      </c>
      <c r="CU265">
        <v>0.88737656804526899</v>
      </c>
      <c r="CV265">
        <v>1.1876167600902601</v>
      </c>
      <c r="CW265">
        <v>1.2876968242347</v>
      </c>
    </row>
    <row r="266" spans="1:101" hidden="1" x14ac:dyDescent="0.2">
      <c r="A266">
        <v>1617077469.8440001</v>
      </c>
      <c r="B266">
        <v>9974.2477817065792</v>
      </c>
      <c r="C266">
        <v>12229.31296182</v>
      </c>
      <c r="D266">
        <v>12577.8371161548</v>
      </c>
      <c r="E266">
        <v>6559.2847134182903</v>
      </c>
      <c r="F266">
        <v>0</v>
      </c>
      <c r="G266">
        <v>0</v>
      </c>
      <c r="H266">
        <v>0</v>
      </c>
      <c r="I266">
        <v>0</v>
      </c>
      <c r="J266">
        <v>9974.2477817065792</v>
      </c>
      <c r="K266">
        <v>12229.31296182</v>
      </c>
      <c r="L266">
        <v>12577.8371161548</v>
      </c>
      <c r="M266">
        <v>6559.2847134182903</v>
      </c>
      <c r="N266">
        <v>3962.6367760875301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24.197279654349298</v>
      </c>
      <c r="AC266">
        <v>31.2139713393248</v>
      </c>
      <c r="AD266">
        <v>31.478985130858799</v>
      </c>
      <c r="AE266">
        <v>32.926713533051199</v>
      </c>
      <c r="AF266">
        <v>67.2974996646157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19795.183134298401</v>
      </c>
      <c r="AX266">
        <v>17443.947759077899</v>
      </c>
      <c r="AY266">
        <v>17687.1161548731</v>
      </c>
      <c r="AZ266">
        <v>18247.547874824799</v>
      </c>
      <c r="BA266">
        <v>16104.883907125701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32075.455333911501</v>
      </c>
      <c r="BS266">
        <v>29153.303421013101</v>
      </c>
      <c r="BT266">
        <v>30487.983978638102</v>
      </c>
      <c r="BU266">
        <v>31065.2899179288</v>
      </c>
      <c r="BV266">
        <v>52720.8433413397</v>
      </c>
      <c r="BW266">
        <v>0.27596744061873102</v>
      </c>
      <c r="BX266">
        <v>0.26457499332788398</v>
      </c>
      <c r="BY266">
        <v>0</v>
      </c>
      <c r="BZ266">
        <v>12.2356394689516</v>
      </c>
      <c r="CA266">
        <v>12.681600587068299</v>
      </c>
      <c r="CB266">
        <v>14.4192256341322</v>
      </c>
      <c r="CC266">
        <v>12.5241876291777</v>
      </c>
      <c r="CD266">
        <v>1.25433680285323</v>
      </c>
      <c r="CE266">
        <v>9.4002268330963101</v>
      </c>
      <c r="CF266">
        <v>10.496555635290299</v>
      </c>
      <c r="CG266">
        <v>11.481975967895099</v>
      </c>
      <c r="CH266">
        <v>10.6892640287628</v>
      </c>
      <c r="CI266">
        <v>1.0875366961399899</v>
      </c>
      <c r="CJ266">
        <v>10.8679698444517</v>
      </c>
      <c r="CK266">
        <v>9.9794839291243793</v>
      </c>
      <c r="CL266">
        <v>12.0827770361568</v>
      </c>
      <c r="CM266">
        <v>9.5549476213183695</v>
      </c>
      <c r="CN266">
        <v>2.0216172938505901</v>
      </c>
      <c r="CO266">
        <v>10.867969844645801</v>
      </c>
      <c r="CP266">
        <v>9.6458892799631393</v>
      </c>
      <c r="CQ266">
        <v>9.0120160213307301</v>
      </c>
      <c r="CR266">
        <v>6.0852739039724897</v>
      </c>
      <c r="CS266">
        <v>1.7880971443744</v>
      </c>
      <c r="CT266">
        <v>1.1876167598960801</v>
      </c>
      <c r="CU266">
        <v>0.88737656804526899</v>
      </c>
      <c r="CV266">
        <v>1.1876167600902601</v>
      </c>
      <c r="CW266">
        <v>1.2876968242347</v>
      </c>
    </row>
    <row r="267" spans="1:101" hidden="1" x14ac:dyDescent="0.2">
      <c r="A267">
        <v>1617077474.8440001</v>
      </c>
      <c r="B267">
        <v>9974.2477817065792</v>
      </c>
      <c r="C267">
        <v>16409.160713093399</v>
      </c>
      <c r="D267">
        <v>12577.8371161548</v>
      </c>
      <c r="E267">
        <v>6559.2847134182903</v>
      </c>
      <c r="F267">
        <v>0</v>
      </c>
      <c r="G267">
        <v>0</v>
      </c>
      <c r="H267">
        <v>0</v>
      </c>
      <c r="I267">
        <v>0</v>
      </c>
      <c r="J267">
        <v>9974.2477817065792</v>
      </c>
      <c r="K267">
        <v>16409.160713093399</v>
      </c>
      <c r="L267">
        <v>12577.8371161548</v>
      </c>
      <c r="M267">
        <v>6559.2847134182903</v>
      </c>
      <c r="N267">
        <v>3962.6367760875301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24.197279654349298</v>
      </c>
      <c r="AC267">
        <v>31.1090679208815</v>
      </c>
      <c r="AD267">
        <v>31.478985130858799</v>
      </c>
      <c r="AE267">
        <v>32.926713533051199</v>
      </c>
      <c r="AF267">
        <v>67.2974996646157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19795.183134298401</v>
      </c>
      <c r="AX267">
        <v>13483.808506376399</v>
      </c>
      <c r="AY267">
        <v>17687.1161548731</v>
      </c>
      <c r="AZ267">
        <v>18247.547874824799</v>
      </c>
      <c r="BA267">
        <v>16104.883907125701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32075.455333911501</v>
      </c>
      <c r="BS267">
        <v>23877.8794151031</v>
      </c>
      <c r="BT267">
        <v>30487.983978638102</v>
      </c>
      <c r="BU267">
        <v>31065.2899179288</v>
      </c>
      <c r="BV267">
        <v>52720.8433413397</v>
      </c>
      <c r="BW267">
        <v>0.27596744061873102</v>
      </c>
      <c r="BX267">
        <v>0.26457499332788398</v>
      </c>
      <c r="BY267">
        <v>0</v>
      </c>
      <c r="BZ267">
        <v>12.2356394689516</v>
      </c>
      <c r="CA267">
        <v>10.9300928091914</v>
      </c>
      <c r="CB267">
        <v>14.4192256341322</v>
      </c>
      <c r="CC267">
        <v>12.5241876291777</v>
      </c>
      <c r="CD267">
        <v>1.25433680285323</v>
      </c>
      <c r="CE267">
        <v>9.4002268330963101</v>
      </c>
      <c r="CF267">
        <v>8.1257928823575298</v>
      </c>
      <c r="CG267">
        <v>11.481975967895099</v>
      </c>
      <c r="CH267">
        <v>10.6892640287628</v>
      </c>
      <c r="CI267">
        <v>1.0875366961399899</v>
      </c>
      <c r="CJ267">
        <v>10.8679698444517</v>
      </c>
      <c r="CK267">
        <v>7.0574881486031797</v>
      </c>
      <c r="CL267">
        <v>12.0827770361568</v>
      </c>
      <c r="CM267">
        <v>9.5549476213183695</v>
      </c>
      <c r="CN267">
        <v>2.0216172938505901</v>
      </c>
      <c r="CO267">
        <v>10.867969844645801</v>
      </c>
      <c r="CP267">
        <v>7.6584095612185399</v>
      </c>
      <c r="CQ267">
        <v>9.0120160213307301</v>
      </c>
      <c r="CR267">
        <v>6.0852739039724897</v>
      </c>
      <c r="CS267">
        <v>1.7880971443744</v>
      </c>
      <c r="CT267">
        <v>1.1876167598960801</v>
      </c>
      <c r="CU267">
        <v>0.88737656804526899</v>
      </c>
      <c r="CV267">
        <v>1.1876167600902601</v>
      </c>
      <c r="CW267">
        <v>1.2876968242347</v>
      </c>
    </row>
    <row r="268" spans="1:101" hidden="1" x14ac:dyDescent="0.2">
      <c r="A268">
        <v>1617077479.8440001</v>
      </c>
      <c r="B268">
        <v>9974.2477817065792</v>
      </c>
      <c r="C268">
        <v>16409.160713093399</v>
      </c>
      <c r="D268">
        <v>12577.8371161548</v>
      </c>
      <c r="E268">
        <v>6559.2847134182903</v>
      </c>
      <c r="F268">
        <v>0</v>
      </c>
      <c r="G268">
        <v>0</v>
      </c>
      <c r="H268">
        <v>0</v>
      </c>
      <c r="I268">
        <v>0</v>
      </c>
      <c r="J268">
        <v>9974.2477817065792</v>
      </c>
      <c r="K268">
        <v>16409.160713093399</v>
      </c>
      <c r="L268">
        <v>12577.8371161548</v>
      </c>
      <c r="M268">
        <v>6559.2847134182903</v>
      </c>
      <c r="N268">
        <v>3962.6367760875301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24.197279654349298</v>
      </c>
      <c r="AC268">
        <v>31.1090679208815</v>
      </c>
      <c r="AD268">
        <v>31.478985130858799</v>
      </c>
      <c r="AE268">
        <v>32.926713533051199</v>
      </c>
      <c r="AF268">
        <v>67.2974996646157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19795.183134298401</v>
      </c>
      <c r="AX268">
        <v>13483.808506376399</v>
      </c>
      <c r="AY268">
        <v>17687.1161548731</v>
      </c>
      <c r="AZ268">
        <v>18247.547874824799</v>
      </c>
      <c r="BA268">
        <v>16104.883907125701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32075.455333911501</v>
      </c>
      <c r="BS268">
        <v>23877.8794151031</v>
      </c>
      <c r="BT268">
        <v>30487.983978638102</v>
      </c>
      <c r="BU268">
        <v>31065.2899179288</v>
      </c>
      <c r="BV268">
        <v>52720.8433413397</v>
      </c>
      <c r="BW268">
        <v>0.27596744061873102</v>
      </c>
      <c r="BX268">
        <v>0.26457499332788398</v>
      </c>
      <c r="BY268">
        <v>0</v>
      </c>
      <c r="BZ268">
        <v>12.2356394689516</v>
      </c>
      <c r="CA268">
        <v>10.9300928091914</v>
      </c>
      <c r="CB268">
        <v>14.4192256341322</v>
      </c>
      <c r="CC268">
        <v>12.5241876291777</v>
      </c>
      <c r="CD268">
        <v>1.25433680285323</v>
      </c>
      <c r="CE268">
        <v>9.4002268330963101</v>
      </c>
      <c r="CF268">
        <v>8.1257928823575298</v>
      </c>
      <c r="CG268">
        <v>11.481975967895099</v>
      </c>
      <c r="CH268">
        <v>10.6892640287628</v>
      </c>
      <c r="CI268">
        <v>1.0875366961399899</v>
      </c>
      <c r="CJ268">
        <v>10.8679698444517</v>
      </c>
      <c r="CK268">
        <v>7.0574881486031797</v>
      </c>
      <c r="CL268">
        <v>12.0827770361568</v>
      </c>
      <c r="CM268">
        <v>9.5549476213183695</v>
      </c>
      <c r="CN268">
        <v>2.0216172938505901</v>
      </c>
      <c r="CO268">
        <v>10.867969844645801</v>
      </c>
      <c r="CP268">
        <v>7.6584095612185399</v>
      </c>
      <c r="CQ268">
        <v>9.0120160213307301</v>
      </c>
      <c r="CR268">
        <v>6.0852739039724897</v>
      </c>
      <c r="CS268">
        <v>1.7880971443744</v>
      </c>
      <c r="CT268">
        <v>1.1876167598960801</v>
      </c>
      <c r="CU268">
        <v>0.88737656804526899</v>
      </c>
      <c r="CV268">
        <v>1.1876167600902601</v>
      </c>
      <c r="CW268">
        <v>1.2876968242347</v>
      </c>
    </row>
    <row r="269" spans="1:101" hidden="1" x14ac:dyDescent="0.2">
      <c r="A269">
        <v>1617077484.8440001</v>
      </c>
      <c r="B269">
        <v>9974.2477817065792</v>
      </c>
      <c r="C269">
        <v>16409.160713093399</v>
      </c>
      <c r="D269">
        <v>12577.8371161548</v>
      </c>
      <c r="E269">
        <v>6559.2847134182903</v>
      </c>
      <c r="F269">
        <v>0</v>
      </c>
      <c r="G269">
        <v>0</v>
      </c>
      <c r="H269">
        <v>0</v>
      </c>
      <c r="I269">
        <v>0</v>
      </c>
      <c r="J269">
        <v>9974.2477817065792</v>
      </c>
      <c r="K269">
        <v>16409.160713093399</v>
      </c>
      <c r="L269">
        <v>12577.8371161548</v>
      </c>
      <c r="M269">
        <v>6559.2847134182903</v>
      </c>
      <c r="N269">
        <v>3962.6367760875301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24.197279654349298</v>
      </c>
      <c r="AC269">
        <v>31.1090679208815</v>
      </c>
      <c r="AD269">
        <v>31.478985130858799</v>
      </c>
      <c r="AE269">
        <v>32.926713533051199</v>
      </c>
      <c r="AF269">
        <v>67.2974996646157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19795.183134298401</v>
      </c>
      <c r="AX269">
        <v>13483.808506376399</v>
      </c>
      <c r="AY269">
        <v>17687.1161548731</v>
      </c>
      <c r="AZ269">
        <v>18247.547874824799</v>
      </c>
      <c r="BA269">
        <v>16104.883907125701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32075.455333911501</v>
      </c>
      <c r="BS269">
        <v>23877.8794151031</v>
      </c>
      <c r="BT269">
        <v>30487.983978638102</v>
      </c>
      <c r="BU269">
        <v>31065.2899179288</v>
      </c>
      <c r="BV269">
        <v>52720.8433413397</v>
      </c>
      <c r="BW269">
        <v>0.27596744061873102</v>
      </c>
      <c r="BX269">
        <v>0.26457499332788398</v>
      </c>
      <c r="BY269">
        <v>0</v>
      </c>
      <c r="BZ269">
        <v>12.2356394689516</v>
      </c>
      <c r="CA269">
        <v>10.9300928091914</v>
      </c>
      <c r="CB269">
        <v>14.4192256341322</v>
      </c>
      <c r="CC269">
        <v>12.5241876291777</v>
      </c>
      <c r="CD269">
        <v>1.25433680285323</v>
      </c>
      <c r="CE269">
        <v>9.4002268330963101</v>
      </c>
      <c r="CF269">
        <v>8.1257928823575298</v>
      </c>
      <c r="CG269">
        <v>11.481975967895099</v>
      </c>
      <c r="CH269">
        <v>10.6892640287628</v>
      </c>
      <c r="CI269">
        <v>1.0875366961399899</v>
      </c>
      <c r="CJ269">
        <v>10.8679698444517</v>
      </c>
      <c r="CK269">
        <v>7.0574881486031797</v>
      </c>
      <c r="CL269">
        <v>12.0827770361568</v>
      </c>
      <c r="CM269">
        <v>9.5549476213183695</v>
      </c>
      <c r="CN269">
        <v>2.0216172938505901</v>
      </c>
      <c r="CO269">
        <v>10.867969844645801</v>
      </c>
      <c r="CP269">
        <v>7.6584095612185399</v>
      </c>
      <c r="CQ269">
        <v>9.0120160213307301</v>
      </c>
      <c r="CR269">
        <v>6.0852739039724897</v>
      </c>
      <c r="CS269">
        <v>1.7880971443744</v>
      </c>
      <c r="CT269">
        <v>1.1876167598960801</v>
      </c>
      <c r="CU269">
        <v>0.88737656804526899</v>
      </c>
      <c r="CV269">
        <v>1.1876167600902601</v>
      </c>
      <c r="CW269">
        <v>1.2876968242347</v>
      </c>
    </row>
    <row r="270" spans="1:101" hidden="1" x14ac:dyDescent="0.2">
      <c r="A270">
        <v>1617077489.8440001</v>
      </c>
      <c r="B270">
        <v>9974.2477817065792</v>
      </c>
      <c r="C270">
        <v>4641.5144647380303</v>
      </c>
      <c r="D270">
        <v>12577.8371161548</v>
      </c>
      <c r="E270">
        <v>6559.2847134182903</v>
      </c>
      <c r="F270">
        <v>0</v>
      </c>
      <c r="G270">
        <v>0</v>
      </c>
      <c r="H270">
        <v>0</v>
      </c>
      <c r="I270">
        <v>0</v>
      </c>
      <c r="J270">
        <v>9974.2477817065792</v>
      </c>
      <c r="K270">
        <v>4641.5144647380303</v>
      </c>
      <c r="L270">
        <v>12577.8371161548</v>
      </c>
      <c r="M270">
        <v>6559.2847134182903</v>
      </c>
      <c r="N270">
        <v>3962.6367760875301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24.197279654349298</v>
      </c>
      <c r="AC270">
        <v>30.967223804504101</v>
      </c>
      <c r="AD270">
        <v>31.478985130858799</v>
      </c>
      <c r="AE270">
        <v>32.926713533051199</v>
      </c>
      <c r="AF270">
        <v>67.2974996646157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19795.183134298401</v>
      </c>
      <c r="AX270">
        <v>21207.505665911202</v>
      </c>
      <c r="AY270">
        <v>17687.1161548731</v>
      </c>
      <c r="AZ270">
        <v>18247.547874824799</v>
      </c>
      <c r="BA270">
        <v>16104.883907125701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32075.455333911501</v>
      </c>
      <c r="BS270">
        <v>37436.3418210905</v>
      </c>
      <c r="BT270">
        <v>30487.983978638102</v>
      </c>
      <c r="BU270">
        <v>31065.2899179288</v>
      </c>
      <c r="BV270">
        <v>52720.8433413397</v>
      </c>
      <c r="BW270">
        <v>0.27596744061873102</v>
      </c>
      <c r="BX270">
        <v>0.26457499332788398</v>
      </c>
      <c r="BY270">
        <v>0</v>
      </c>
      <c r="BZ270">
        <v>12.2356394689516</v>
      </c>
      <c r="CA270">
        <v>14.478069590612501</v>
      </c>
      <c r="CB270">
        <v>14.4192256341322</v>
      </c>
      <c r="CC270">
        <v>12.5241876291777</v>
      </c>
      <c r="CD270">
        <v>1.25433680285323</v>
      </c>
      <c r="CE270">
        <v>9.4002268330963101</v>
      </c>
      <c r="CF270">
        <v>11.345153979547</v>
      </c>
      <c r="CG270">
        <v>11.481975967895099</v>
      </c>
      <c r="CH270">
        <v>10.6892640287628</v>
      </c>
      <c r="CI270">
        <v>1.0875366961399899</v>
      </c>
      <c r="CJ270">
        <v>10.8679698444517</v>
      </c>
      <c r="CK270">
        <v>11.278496200522101</v>
      </c>
      <c r="CL270">
        <v>12.0827770361568</v>
      </c>
      <c r="CM270">
        <v>9.5549476213183695</v>
      </c>
      <c r="CN270">
        <v>2.0216172938505901</v>
      </c>
      <c r="CO270">
        <v>10.867969844645801</v>
      </c>
      <c r="CP270">
        <v>9.2121050526906796</v>
      </c>
      <c r="CQ270">
        <v>9.0120160213307301</v>
      </c>
      <c r="CR270">
        <v>6.0852739039724897</v>
      </c>
      <c r="CS270">
        <v>1.7880971443744</v>
      </c>
      <c r="CT270">
        <v>1.1876167598960801</v>
      </c>
      <c r="CU270">
        <v>0.88737656804526899</v>
      </c>
      <c r="CV270">
        <v>1.1876167600902601</v>
      </c>
      <c r="CW270">
        <v>1.2876968242347</v>
      </c>
    </row>
    <row r="271" spans="1:101" hidden="1" x14ac:dyDescent="0.2">
      <c r="A271">
        <v>1617077494.8440001</v>
      </c>
      <c r="B271">
        <v>9974.2477817065792</v>
      </c>
      <c r="C271">
        <v>4641.5144647380303</v>
      </c>
      <c r="D271">
        <v>9974.9132639444797</v>
      </c>
      <c r="E271">
        <v>6559.2847134182903</v>
      </c>
      <c r="F271">
        <v>0</v>
      </c>
      <c r="G271">
        <v>0</v>
      </c>
      <c r="H271">
        <v>0</v>
      </c>
      <c r="I271">
        <v>0</v>
      </c>
      <c r="J271">
        <v>9974.2477817065792</v>
      </c>
      <c r="K271">
        <v>4641.5144647380303</v>
      </c>
      <c r="L271">
        <v>9974.9132639444797</v>
      </c>
      <c r="M271">
        <v>6559.2847134182903</v>
      </c>
      <c r="N271">
        <v>3962.6367760875301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24.197279654349298</v>
      </c>
      <c r="AC271">
        <v>30.967223804504101</v>
      </c>
      <c r="AD271">
        <v>31.101414461364801</v>
      </c>
      <c r="AE271">
        <v>32.926713533051199</v>
      </c>
      <c r="AF271">
        <v>67.2974996646157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19795.183134298401</v>
      </c>
      <c r="AX271">
        <v>21207.505665911202</v>
      </c>
      <c r="AY271">
        <v>15682.862957032199</v>
      </c>
      <c r="AZ271">
        <v>18247.547874824799</v>
      </c>
      <c r="BA271">
        <v>16104.883907125701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32075.455333911501</v>
      </c>
      <c r="BS271">
        <v>37436.3418210905</v>
      </c>
      <c r="BT271">
        <v>27102.348545502999</v>
      </c>
      <c r="BU271">
        <v>31065.2899179288</v>
      </c>
      <c r="BV271">
        <v>52720.8433413397</v>
      </c>
      <c r="BW271">
        <v>0.27596744061873102</v>
      </c>
      <c r="BX271">
        <v>0.26457499332788398</v>
      </c>
      <c r="BY271">
        <v>0</v>
      </c>
      <c r="BZ271">
        <v>12.2356394689516</v>
      </c>
      <c r="CA271">
        <v>14.478069590612501</v>
      </c>
      <c r="CB271">
        <v>10.394982652738401</v>
      </c>
      <c r="CC271">
        <v>12.5241876291777</v>
      </c>
      <c r="CD271">
        <v>1.25433680285323</v>
      </c>
      <c r="CE271">
        <v>9.4002268330963101</v>
      </c>
      <c r="CF271">
        <v>11.345153979547</v>
      </c>
      <c r="CG271">
        <v>8.5435014678137495</v>
      </c>
      <c r="CH271">
        <v>10.6892640287628</v>
      </c>
      <c r="CI271">
        <v>1.0875366961399899</v>
      </c>
      <c r="CJ271">
        <v>10.8679698444517</v>
      </c>
      <c r="CK271">
        <v>11.278496200522101</v>
      </c>
      <c r="CL271">
        <v>8.4934614357415192</v>
      </c>
      <c r="CM271">
        <v>9.5549476213183695</v>
      </c>
      <c r="CN271">
        <v>2.0216172938505901</v>
      </c>
      <c r="CO271">
        <v>10.867969844645801</v>
      </c>
      <c r="CP271">
        <v>9.2121050526906796</v>
      </c>
      <c r="CQ271">
        <v>7.2424606351980998</v>
      </c>
      <c r="CR271">
        <v>6.0852739039724897</v>
      </c>
      <c r="CS271">
        <v>1.7880971443744</v>
      </c>
      <c r="CT271">
        <v>1.1876167598960801</v>
      </c>
      <c r="CU271">
        <v>0.88737656804526899</v>
      </c>
      <c r="CV271">
        <v>1.1876167600902601</v>
      </c>
      <c r="CW271">
        <v>1.2876968242347</v>
      </c>
    </row>
    <row r="272" spans="1:101" hidden="1" x14ac:dyDescent="0.2">
      <c r="A272">
        <v>1617077499.8440001</v>
      </c>
      <c r="B272">
        <v>11796.2905306231</v>
      </c>
      <c r="C272">
        <v>4641.5144647380303</v>
      </c>
      <c r="D272">
        <v>9974.9132639444797</v>
      </c>
      <c r="E272">
        <v>6559.2847134182903</v>
      </c>
      <c r="F272">
        <v>0</v>
      </c>
      <c r="G272">
        <v>0</v>
      </c>
      <c r="H272">
        <v>0</v>
      </c>
      <c r="I272">
        <v>0</v>
      </c>
      <c r="J272">
        <v>11796.2905306231</v>
      </c>
      <c r="K272">
        <v>4641.5144647380303</v>
      </c>
      <c r="L272">
        <v>9974.9132639444797</v>
      </c>
      <c r="M272">
        <v>6559.2847134182903</v>
      </c>
      <c r="N272">
        <v>3962.6367760875301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23.898692687068401</v>
      </c>
      <c r="AC272">
        <v>30.967223804504101</v>
      </c>
      <c r="AD272">
        <v>31.101414461364801</v>
      </c>
      <c r="AE272">
        <v>32.926713533051199</v>
      </c>
      <c r="AF272">
        <v>67.2974996646157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18278.276920339798</v>
      </c>
      <c r="AX272">
        <v>21207.505665911202</v>
      </c>
      <c r="AY272">
        <v>15682.862957032199</v>
      </c>
      <c r="AZ272">
        <v>18247.547874824799</v>
      </c>
      <c r="BA272">
        <v>16104.883907125701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30410.6880754347</v>
      </c>
      <c r="BS272">
        <v>37436.3418210905</v>
      </c>
      <c r="BT272">
        <v>27102.348545502999</v>
      </c>
      <c r="BU272">
        <v>31065.2899179288</v>
      </c>
      <c r="BV272">
        <v>52720.8433413397</v>
      </c>
      <c r="BW272">
        <v>0.27596744061873102</v>
      </c>
      <c r="BX272">
        <v>0.26457499332788398</v>
      </c>
      <c r="BY272">
        <v>0</v>
      </c>
      <c r="BZ272">
        <v>11.477560823749</v>
      </c>
      <c r="CA272">
        <v>14.478069590612501</v>
      </c>
      <c r="CB272">
        <v>10.394982652738401</v>
      </c>
      <c r="CC272">
        <v>12.5241876291777</v>
      </c>
      <c r="CD272">
        <v>1.25433680285323</v>
      </c>
      <c r="CE272">
        <v>10.076502246146701</v>
      </c>
      <c r="CF272">
        <v>11.345153979547</v>
      </c>
      <c r="CG272">
        <v>8.5435014678137495</v>
      </c>
      <c r="CH272">
        <v>10.6892640287628</v>
      </c>
      <c r="CI272">
        <v>1.0875366961399899</v>
      </c>
      <c r="CJ272">
        <v>9.3648534448146208</v>
      </c>
      <c r="CK272">
        <v>11.278496200522101</v>
      </c>
      <c r="CL272">
        <v>8.4934614357415192</v>
      </c>
      <c r="CM272">
        <v>9.5549476213183695</v>
      </c>
      <c r="CN272">
        <v>2.0216172938505901</v>
      </c>
      <c r="CO272">
        <v>8.4752924431818801</v>
      </c>
      <c r="CP272">
        <v>9.2121050526906796</v>
      </c>
      <c r="CQ272">
        <v>7.2424606351980998</v>
      </c>
      <c r="CR272">
        <v>6.0852739039724897</v>
      </c>
      <c r="CS272">
        <v>1.7880971443744</v>
      </c>
      <c r="CT272">
        <v>1.1876167598960801</v>
      </c>
      <c r="CU272">
        <v>0.88737656804526899</v>
      </c>
      <c r="CV272">
        <v>1.1876167600902601</v>
      </c>
      <c r="CW272">
        <v>1.2876968242347</v>
      </c>
    </row>
    <row r="273" spans="1:101" hidden="1" x14ac:dyDescent="0.2">
      <c r="A273">
        <v>1617077504.8440001</v>
      </c>
      <c r="B273">
        <v>11796.2905306231</v>
      </c>
      <c r="C273">
        <v>4641.5144647380303</v>
      </c>
      <c r="D273">
        <v>9974.9132639444797</v>
      </c>
      <c r="E273">
        <v>6559.2847134182903</v>
      </c>
      <c r="F273">
        <v>0</v>
      </c>
      <c r="G273">
        <v>0</v>
      </c>
      <c r="H273">
        <v>0</v>
      </c>
      <c r="I273">
        <v>0</v>
      </c>
      <c r="J273">
        <v>11796.2905306231</v>
      </c>
      <c r="K273">
        <v>4641.5144647380303</v>
      </c>
      <c r="L273">
        <v>9974.9132639444797</v>
      </c>
      <c r="M273">
        <v>6559.2847134182903</v>
      </c>
      <c r="N273">
        <v>3962.6367760875301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23.898692687068401</v>
      </c>
      <c r="AC273">
        <v>30.967223804504101</v>
      </c>
      <c r="AD273">
        <v>31.101414461364801</v>
      </c>
      <c r="AE273">
        <v>32.926713533051199</v>
      </c>
      <c r="AF273">
        <v>67.2974996646157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18278.276920339798</v>
      </c>
      <c r="AX273">
        <v>21207.505665911202</v>
      </c>
      <c r="AY273">
        <v>15682.862957032199</v>
      </c>
      <c r="AZ273">
        <v>18247.547874824799</v>
      </c>
      <c r="BA273">
        <v>16104.883907125701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30410.6880754347</v>
      </c>
      <c r="BS273">
        <v>37436.3418210905</v>
      </c>
      <c r="BT273">
        <v>27102.348545502999</v>
      </c>
      <c r="BU273">
        <v>31065.2899179288</v>
      </c>
      <c r="BV273">
        <v>52720.8433413397</v>
      </c>
      <c r="BW273">
        <v>0.27596744061873102</v>
      </c>
      <c r="BX273">
        <v>0.26457499332788398</v>
      </c>
      <c r="BY273">
        <v>0</v>
      </c>
      <c r="BZ273">
        <v>11.477560823749</v>
      </c>
      <c r="CA273">
        <v>14.478069590612501</v>
      </c>
      <c r="CB273">
        <v>10.394982652738401</v>
      </c>
      <c r="CC273">
        <v>12.5241876291777</v>
      </c>
      <c r="CD273">
        <v>1.25433680285323</v>
      </c>
      <c r="CE273">
        <v>10.076502246146701</v>
      </c>
      <c r="CF273">
        <v>11.345153979547</v>
      </c>
      <c r="CG273">
        <v>8.5435014678137495</v>
      </c>
      <c r="CH273">
        <v>10.6892640287628</v>
      </c>
      <c r="CI273">
        <v>1.0875366961399899</v>
      </c>
      <c r="CJ273">
        <v>9.3648534448146208</v>
      </c>
      <c r="CK273">
        <v>11.278496200522101</v>
      </c>
      <c r="CL273">
        <v>8.4934614357415192</v>
      </c>
      <c r="CM273">
        <v>9.5549476213183695</v>
      </c>
      <c r="CN273">
        <v>2.0216172938505901</v>
      </c>
      <c r="CO273">
        <v>8.4752924431818801</v>
      </c>
      <c r="CP273">
        <v>9.2121050526906796</v>
      </c>
      <c r="CQ273">
        <v>7.2424606351980998</v>
      </c>
      <c r="CR273">
        <v>6.0852739039724897</v>
      </c>
      <c r="CS273">
        <v>1.7880971443744</v>
      </c>
      <c r="CT273">
        <v>1.1876167598960801</v>
      </c>
      <c r="CU273">
        <v>0.88737656804526899</v>
      </c>
      <c r="CV273">
        <v>1.1876167600902601</v>
      </c>
      <c r="CW273">
        <v>1.2876968242347</v>
      </c>
    </row>
    <row r="274" spans="1:101" hidden="1" x14ac:dyDescent="0.2">
      <c r="A274">
        <v>1617077509.8440001</v>
      </c>
      <c r="B274">
        <v>11796.2905306231</v>
      </c>
      <c r="C274">
        <v>4641.5144647380303</v>
      </c>
      <c r="D274">
        <v>13651.5131315824</v>
      </c>
      <c r="E274">
        <v>6559.2847134182903</v>
      </c>
      <c r="F274">
        <v>0</v>
      </c>
      <c r="G274">
        <v>0</v>
      </c>
      <c r="H274">
        <v>0</v>
      </c>
      <c r="I274">
        <v>0</v>
      </c>
      <c r="J274">
        <v>11796.2905306231</v>
      </c>
      <c r="K274">
        <v>4641.5144647380303</v>
      </c>
      <c r="L274">
        <v>13651.5131315824</v>
      </c>
      <c r="M274">
        <v>6559.2847134182903</v>
      </c>
      <c r="N274">
        <v>3962.6367760875301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23.898692687068401</v>
      </c>
      <c r="AC274">
        <v>30.967223804504101</v>
      </c>
      <c r="AD274">
        <v>30.869157476562499</v>
      </c>
      <c r="AE274">
        <v>32.926713533051199</v>
      </c>
      <c r="AF274">
        <v>67.2974996646157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18278.276920339798</v>
      </c>
      <c r="AX274">
        <v>21207.505665911202</v>
      </c>
      <c r="AY274">
        <v>22650.646580455901</v>
      </c>
      <c r="AZ274">
        <v>18247.547874824799</v>
      </c>
      <c r="BA274">
        <v>16104.883907125701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30410.6880754347</v>
      </c>
      <c r="BS274">
        <v>37436.3418210905</v>
      </c>
      <c r="BT274">
        <v>28271.963738168201</v>
      </c>
      <c r="BU274">
        <v>31065.2899179288</v>
      </c>
      <c r="BV274">
        <v>52720.8433413397</v>
      </c>
      <c r="BW274">
        <v>0.27596744061873102</v>
      </c>
      <c r="BX274">
        <v>0.26457499332788398</v>
      </c>
      <c r="BY274">
        <v>0</v>
      </c>
      <c r="BZ274">
        <v>11.477560823749</v>
      </c>
      <c r="CA274">
        <v>14.478069590612501</v>
      </c>
      <c r="CB274">
        <v>11.878416211357999</v>
      </c>
      <c r="CC274">
        <v>12.5241876291777</v>
      </c>
      <c r="CD274">
        <v>1.25433680285323</v>
      </c>
      <c r="CE274">
        <v>10.076502246146701</v>
      </c>
      <c r="CF274">
        <v>11.345153979547</v>
      </c>
      <c r="CG274">
        <v>9.6120517264519894</v>
      </c>
      <c r="CH274">
        <v>10.6892640287628</v>
      </c>
      <c r="CI274">
        <v>1.0875366961399899</v>
      </c>
      <c r="CJ274">
        <v>9.3648534448146208</v>
      </c>
      <c r="CK274">
        <v>11.278496200522101</v>
      </c>
      <c r="CL274">
        <v>8.5455272632178492</v>
      </c>
      <c r="CM274">
        <v>9.5549476213183695</v>
      </c>
      <c r="CN274">
        <v>2.0216172938505901</v>
      </c>
      <c r="CO274">
        <v>8.4752924431818801</v>
      </c>
      <c r="CP274">
        <v>9.2121050526906796</v>
      </c>
      <c r="CQ274">
        <v>8.6788428208796091</v>
      </c>
      <c r="CR274">
        <v>6.0852739039724897</v>
      </c>
      <c r="CS274">
        <v>1.7880971443744</v>
      </c>
      <c r="CT274">
        <v>1.1876167598960801</v>
      </c>
      <c r="CU274">
        <v>0.88737656804526899</v>
      </c>
      <c r="CV274">
        <v>1.1876167600902601</v>
      </c>
      <c r="CW274">
        <v>1.2876968242347</v>
      </c>
    </row>
    <row r="275" spans="1:101" hidden="1" x14ac:dyDescent="0.2">
      <c r="A275">
        <v>1617077514.8440001</v>
      </c>
      <c r="B275">
        <v>11796.2905306231</v>
      </c>
      <c r="C275">
        <v>4641.5144647380303</v>
      </c>
      <c r="D275">
        <v>13651.5131315824</v>
      </c>
      <c r="E275">
        <v>6559.2847134182903</v>
      </c>
      <c r="F275">
        <v>0</v>
      </c>
      <c r="G275">
        <v>0</v>
      </c>
      <c r="H275">
        <v>0</v>
      </c>
      <c r="I275">
        <v>0</v>
      </c>
      <c r="J275">
        <v>11796.2905306231</v>
      </c>
      <c r="K275">
        <v>4641.5144647380303</v>
      </c>
      <c r="L275">
        <v>13651.5131315824</v>
      </c>
      <c r="M275">
        <v>6559.2847134182903</v>
      </c>
      <c r="N275">
        <v>3962.6367760875301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23.898692687068401</v>
      </c>
      <c r="AC275">
        <v>30.967223804504101</v>
      </c>
      <c r="AD275">
        <v>30.869157476562499</v>
      </c>
      <c r="AE275">
        <v>32.926713533051199</v>
      </c>
      <c r="AF275">
        <v>67.2974996646157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18278.276920339798</v>
      </c>
      <c r="AX275">
        <v>21207.505665911202</v>
      </c>
      <c r="AY275">
        <v>22650.646580455901</v>
      </c>
      <c r="AZ275">
        <v>18247.547874824799</v>
      </c>
      <c r="BA275">
        <v>16104.883907125701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30410.6880754347</v>
      </c>
      <c r="BS275">
        <v>37436.3418210905</v>
      </c>
      <c r="BT275">
        <v>28271.963738168201</v>
      </c>
      <c r="BU275">
        <v>31065.2899179288</v>
      </c>
      <c r="BV275">
        <v>52720.8433413397</v>
      </c>
      <c r="BW275">
        <v>0.27596744061873102</v>
      </c>
      <c r="BX275">
        <v>0.26457499332788398</v>
      </c>
      <c r="BY275">
        <v>0</v>
      </c>
      <c r="BZ275">
        <v>11.477560823749</v>
      </c>
      <c r="CA275">
        <v>14.478069590612501</v>
      </c>
      <c r="CB275">
        <v>11.878416211357999</v>
      </c>
      <c r="CC275">
        <v>12.5241876291777</v>
      </c>
      <c r="CD275">
        <v>1.25433680285323</v>
      </c>
      <c r="CE275">
        <v>10.076502246146701</v>
      </c>
      <c r="CF275">
        <v>11.345153979547</v>
      </c>
      <c r="CG275">
        <v>9.6120517264519894</v>
      </c>
      <c r="CH275">
        <v>10.6892640287628</v>
      </c>
      <c r="CI275">
        <v>1.0875366961399899</v>
      </c>
      <c r="CJ275">
        <v>9.3648534448146208</v>
      </c>
      <c r="CK275">
        <v>11.278496200522101</v>
      </c>
      <c r="CL275">
        <v>8.5455272632178492</v>
      </c>
      <c r="CM275">
        <v>9.5549476213183695</v>
      </c>
      <c r="CN275">
        <v>2.0216172938505901</v>
      </c>
      <c r="CO275">
        <v>8.4752924431818801</v>
      </c>
      <c r="CP275">
        <v>9.2121050526906796</v>
      </c>
      <c r="CQ275">
        <v>8.6788428208796091</v>
      </c>
      <c r="CR275">
        <v>6.0852739039724897</v>
      </c>
      <c r="CS275">
        <v>1.7880971443744</v>
      </c>
      <c r="CT275">
        <v>1.1876167598960801</v>
      </c>
      <c r="CU275">
        <v>0.88737656804526899</v>
      </c>
      <c r="CV275">
        <v>1.1876167600902601</v>
      </c>
      <c r="CW275">
        <v>1.2876968242347</v>
      </c>
    </row>
    <row r="276" spans="1:101" hidden="1" x14ac:dyDescent="0.2">
      <c r="A276">
        <v>1617077519.8440001</v>
      </c>
      <c r="B276">
        <v>11796.2905306231</v>
      </c>
      <c r="C276">
        <v>4641.5144647380303</v>
      </c>
      <c r="D276">
        <v>13651.5131315824</v>
      </c>
      <c r="E276">
        <v>6559.2847134182903</v>
      </c>
      <c r="F276">
        <v>0</v>
      </c>
      <c r="G276">
        <v>0</v>
      </c>
      <c r="H276">
        <v>0</v>
      </c>
      <c r="I276">
        <v>0</v>
      </c>
      <c r="J276">
        <v>11796.2905306231</v>
      </c>
      <c r="K276">
        <v>4641.5144647380303</v>
      </c>
      <c r="L276">
        <v>13651.5131315824</v>
      </c>
      <c r="M276">
        <v>6559.2847134182903</v>
      </c>
      <c r="N276">
        <v>3962.6367760875301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23.898692687068401</v>
      </c>
      <c r="AC276">
        <v>30.967223804504101</v>
      </c>
      <c r="AD276">
        <v>30.869157476562499</v>
      </c>
      <c r="AE276">
        <v>32.926713533051199</v>
      </c>
      <c r="AF276">
        <v>67.2974996646157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18278.276920339798</v>
      </c>
      <c r="AX276">
        <v>21207.505665911202</v>
      </c>
      <c r="AY276">
        <v>22650.646580455901</v>
      </c>
      <c r="AZ276">
        <v>18247.547874824799</v>
      </c>
      <c r="BA276">
        <v>16104.883907125701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30410.6880754347</v>
      </c>
      <c r="BS276">
        <v>37436.3418210905</v>
      </c>
      <c r="BT276">
        <v>28271.963738168201</v>
      </c>
      <c r="BU276">
        <v>31065.2899179288</v>
      </c>
      <c r="BV276">
        <v>52720.8433413397</v>
      </c>
      <c r="BW276">
        <v>0.27596744061873102</v>
      </c>
      <c r="BX276">
        <v>0.26457499332788398</v>
      </c>
      <c r="BY276">
        <v>0</v>
      </c>
      <c r="BZ276">
        <v>11.477560823749</v>
      </c>
      <c r="CA276">
        <v>14.478069590612501</v>
      </c>
      <c r="CB276">
        <v>11.878416211357999</v>
      </c>
      <c r="CC276">
        <v>12.5241876291777</v>
      </c>
      <c r="CD276">
        <v>1.25433680285323</v>
      </c>
      <c r="CE276">
        <v>10.076502246146701</v>
      </c>
      <c r="CF276">
        <v>11.345153979547</v>
      </c>
      <c r="CG276">
        <v>9.6120517264519894</v>
      </c>
      <c r="CH276">
        <v>10.6892640287628</v>
      </c>
      <c r="CI276">
        <v>1.0875366961399899</v>
      </c>
      <c r="CJ276">
        <v>9.3648534448146208</v>
      </c>
      <c r="CK276">
        <v>11.278496200522101</v>
      </c>
      <c r="CL276">
        <v>8.5455272632178492</v>
      </c>
      <c r="CM276">
        <v>9.5549476213183695</v>
      </c>
      <c r="CN276">
        <v>2.0216172938505901</v>
      </c>
      <c r="CO276">
        <v>8.4752924431818801</v>
      </c>
      <c r="CP276">
        <v>9.2121050526906796</v>
      </c>
      <c r="CQ276">
        <v>8.6788428208796091</v>
      </c>
      <c r="CR276">
        <v>6.0852739039724897</v>
      </c>
      <c r="CS276">
        <v>1.7880971443744</v>
      </c>
      <c r="CT276">
        <v>1.1876167598960801</v>
      </c>
      <c r="CU276">
        <v>0.88737656804526899</v>
      </c>
      <c r="CV276">
        <v>1.1876167600902601</v>
      </c>
      <c r="CW276">
        <v>1.2876968242347</v>
      </c>
    </row>
    <row r="277" spans="1:101" hidden="1" x14ac:dyDescent="0.2">
      <c r="A277">
        <v>1617077524.8440001</v>
      </c>
      <c r="B277">
        <v>11796.2905306231</v>
      </c>
      <c r="C277">
        <v>4641.5144647380303</v>
      </c>
      <c r="D277">
        <v>13651.5131315824</v>
      </c>
      <c r="E277">
        <v>6559.2847134182903</v>
      </c>
      <c r="F277">
        <v>0</v>
      </c>
      <c r="G277">
        <v>0</v>
      </c>
      <c r="H277">
        <v>0</v>
      </c>
      <c r="I277">
        <v>0</v>
      </c>
      <c r="J277">
        <v>11796.2905306231</v>
      </c>
      <c r="K277">
        <v>4641.5144647380303</v>
      </c>
      <c r="L277">
        <v>13651.5131315824</v>
      </c>
      <c r="M277">
        <v>6559.2847134182903</v>
      </c>
      <c r="N277">
        <v>3962.6367760875301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23.898692687068401</v>
      </c>
      <c r="AC277">
        <v>30.967223804504101</v>
      </c>
      <c r="AD277">
        <v>30.869157476562499</v>
      </c>
      <c r="AE277">
        <v>32.926713533051199</v>
      </c>
      <c r="AF277">
        <v>67.2974996646157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18278.276920339798</v>
      </c>
      <c r="AX277">
        <v>21207.505665911202</v>
      </c>
      <c r="AY277">
        <v>22650.646580455901</v>
      </c>
      <c r="AZ277">
        <v>18247.547874824799</v>
      </c>
      <c r="BA277">
        <v>16104.883907125701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30410.6880754347</v>
      </c>
      <c r="BS277">
        <v>37436.3418210905</v>
      </c>
      <c r="BT277">
        <v>28271.963738168201</v>
      </c>
      <c r="BU277">
        <v>31065.2899179288</v>
      </c>
      <c r="BV277">
        <v>52720.8433413397</v>
      </c>
      <c r="BW277">
        <v>0.27596744061873102</v>
      </c>
      <c r="BX277">
        <v>0.26457499332788398</v>
      </c>
      <c r="BY277">
        <v>0</v>
      </c>
      <c r="BZ277">
        <v>11.477560823749</v>
      </c>
      <c r="CA277">
        <v>14.478069590612501</v>
      </c>
      <c r="CB277">
        <v>11.878416211357999</v>
      </c>
      <c r="CC277">
        <v>12.5241876291777</v>
      </c>
      <c r="CD277">
        <v>1.25433680285323</v>
      </c>
      <c r="CE277">
        <v>10.076502246146701</v>
      </c>
      <c r="CF277">
        <v>11.345153979547</v>
      </c>
      <c r="CG277">
        <v>9.6120517264519894</v>
      </c>
      <c r="CH277">
        <v>10.6892640287628</v>
      </c>
      <c r="CI277">
        <v>1.0875366961399899</v>
      </c>
      <c r="CJ277">
        <v>9.3648534448146208</v>
      </c>
      <c r="CK277">
        <v>11.278496200522101</v>
      </c>
      <c r="CL277">
        <v>8.5455272632178492</v>
      </c>
      <c r="CM277">
        <v>9.5549476213183695</v>
      </c>
      <c r="CN277">
        <v>2.0216172938505901</v>
      </c>
      <c r="CO277">
        <v>8.4752924431818801</v>
      </c>
      <c r="CP277">
        <v>9.2121050526906796</v>
      </c>
      <c r="CQ277">
        <v>8.6788428208796091</v>
      </c>
      <c r="CR277">
        <v>6.0852739039724897</v>
      </c>
      <c r="CS277">
        <v>1.7880971443744</v>
      </c>
      <c r="CT277">
        <v>1.1876167598960801</v>
      </c>
      <c r="CU277">
        <v>0.88737656804526899</v>
      </c>
      <c r="CV277">
        <v>1.1876167600902601</v>
      </c>
      <c r="CW277">
        <v>1.2876968242347</v>
      </c>
    </row>
    <row r="278" spans="1:101" hidden="1" x14ac:dyDescent="0.2"/>
    <row r="279" spans="1:101" hidden="1" x14ac:dyDescent="0.2"/>
    <row r="280" spans="1:101" x14ac:dyDescent="0.2">
      <c r="A280" t="str" cm="1">
        <f t="array" ref="A280:BF362">TRANSPOSE(A1:CE58)</f>
        <v>timestamp</v>
      </c>
      <c r="B280">
        <v>1617074304.013</v>
      </c>
      <c r="C280">
        <v>1617074309.013</v>
      </c>
      <c r="D280">
        <v>1617074314.013</v>
      </c>
      <c r="E280">
        <v>1617074319.013</v>
      </c>
      <c r="F280">
        <v>1617074324.013</v>
      </c>
      <c r="G280">
        <v>1617074329.013</v>
      </c>
      <c r="H280">
        <v>1617074334.013</v>
      </c>
      <c r="I280">
        <v>1617074339.013</v>
      </c>
      <c r="J280">
        <v>1617074344.013</v>
      </c>
      <c r="K280">
        <v>1617074349.013</v>
      </c>
      <c r="L280">
        <v>1617074354.013</v>
      </c>
      <c r="M280">
        <v>1617074359.013</v>
      </c>
      <c r="N280">
        <v>1617074364.013</v>
      </c>
      <c r="O280">
        <v>1617074369.013</v>
      </c>
      <c r="P280">
        <v>1617074374.013</v>
      </c>
      <c r="Q280">
        <v>1617074379.013</v>
      </c>
      <c r="R280">
        <v>1617074384.013</v>
      </c>
      <c r="S280">
        <v>1617074389.013</v>
      </c>
      <c r="T280">
        <v>1617074394.013</v>
      </c>
      <c r="U280">
        <v>1617074399.013</v>
      </c>
      <c r="V280">
        <v>1617074404.013</v>
      </c>
      <c r="W280">
        <v>1617074409.013</v>
      </c>
      <c r="X280">
        <v>1617074414.013</v>
      </c>
      <c r="Y280">
        <v>1617074419.013</v>
      </c>
      <c r="Z280">
        <v>1617074424.013</v>
      </c>
      <c r="AA280">
        <v>1617074429.013</v>
      </c>
      <c r="AB280">
        <v>1617074434.013</v>
      </c>
      <c r="AC280">
        <v>1617074439.013</v>
      </c>
      <c r="AD280">
        <v>1617074444.013</v>
      </c>
      <c r="AE280">
        <v>1617074449.013</v>
      </c>
      <c r="AF280">
        <v>1617074454.013</v>
      </c>
      <c r="AG280">
        <v>1617074459.013</v>
      </c>
      <c r="AH280">
        <v>1617074464.013</v>
      </c>
      <c r="AI280">
        <v>1617074469.013</v>
      </c>
      <c r="AJ280">
        <v>1617074474.013</v>
      </c>
      <c r="AK280">
        <v>1617074479.013</v>
      </c>
      <c r="AL280">
        <v>1617074484.013</v>
      </c>
      <c r="AM280">
        <v>1617074489.013</v>
      </c>
      <c r="AN280">
        <v>1617074494.013</v>
      </c>
      <c r="AO280">
        <v>1617074499.013</v>
      </c>
      <c r="AP280">
        <v>1617074504.013</v>
      </c>
      <c r="AQ280">
        <v>1617074509.013</v>
      </c>
      <c r="AR280">
        <v>1617074514.013</v>
      </c>
      <c r="AS280">
        <v>1617074519.013</v>
      </c>
      <c r="AT280">
        <v>1617074524.013</v>
      </c>
      <c r="AU280">
        <v>1617074529.013</v>
      </c>
      <c r="AV280">
        <v>1617074534.013</v>
      </c>
      <c r="AW280">
        <v>1617074539.013</v>
      </c>
      <c r="AX280">
        <v>1617074544.013</v>
      </c>
      <c r="AY280">
        <v>1617074549.013</v>
      </c>
      <c r="AZ280">
        <v>1617074554.013</v>
      </c>
      <c r="BA280">
        <v>1617074559.013</v>
      </c>
      <c r="BB280">
        <v>1617074564.013</v>
      </c>
      <c r="BC280">
        <v>1617074569.013</v>
      </c>
      <c r="BD280">
        <v>1617074574.013</v>
      </c>
      <c r="BE280">
        <v>1617074579.013</v>
      </c>
      <c r="BF280">
        <v>1617074584.013</v>
      </c>
      <c r="BH280" t="s">
        <v>104</v>
      </c>
      <c r="BI280" t="s">
        <v>123</v>
      </c>
      <c r="BJ280" t="s">
        <v>102</v>
      </c>
      <c r="BK280" t="s">
        <v>103</v>
      </c>
      <c r="BL280" t="s">
        <v>124</v>
      </c>
    </row>
    <row r="281" spans="1:101" x14ac:dyDescent="0.2">
      <c r="A281" s="2" t="str">
        <v>{"InfraID":"Edge-Pi4","device":"mmcblk0","instance":"129.127.230.61:9100","job":"node","label":"Disk Write Rate (Bytes/Sec)"}</v>
      </c>
      <c r="B281" s="2">
        <v>8738.1333333333296</v>
      </c>
      <c r="C281" s="2">
        <v>8738.1333333333296</v>
      </c>
      <c r="D281" s="2">
        <v>8738.1333333333296</v>
      </c>
      <c r="E281" s="2">
        <v>8738.1333333333296</v>
      </c>
      <c r="F281" s="2">
        <v>8738.1333333333296</v>
      </c>
      <c r="G281" s="2">
        <v>8738.1333333333296</v>
      </c>
      <c r="H281" s="2">
        <v>8738.1333333333296</v>
      </c>
      <c r="I281" s="2">
        <v>8738.1333333333296</v>
      </c>
      <c r="J281" s="2">
        <v>8738.1333333333296</v>
      </c>
      <c r="K281" s="2">
        <v>8738.1333333333296</v>
      </c>
      <c r="L281" s="2">
        <v>8738.1333333333296</v>
      </c>
      <c r="M281" s="2">
        <v>8738.1333333333296</v>
      </c>
      <c r="N281" s="2">
        <v>8738.1333333333296</v>
      </c>
      <c r="O281" s="2">
        <v>8738.1333333333296</v>
      </c>
      <c r="P281" s="2">
        <v>8738.1333333333296</v>
      </c>
      <c r="Q281" s="2">
        <v>8738.1333333333296</v>
      </c>
      <c r="R281" s="2">
        <v>8738.1333333333296</v>
      </c>
      <c r="S281" s="2">
        <v>8738.1333333333296</v>
      </c>
      <c r="T281" s="2">
        <v>8738.1333333333296</v>
      </c>
      <c r="U281" s="2">
        <v>37524.391718616404</v>
      </c>
      <c r="V281" s="2">
        <v>37524.391718616404</v>
      </c>
      <c r="W281" s="2">
        <v>37524.391718616404</v>
      </c>
      <c r="X281" s="2">
        <v>37524.391718616404</v>
      </c>
      <c r="Y281" s="2">
        <v>37524.391718616404</v>
      </c>
      <c r="Z281" s="2">
        <v>37524.391718616404</v>
      </c>
      <c r="AA281" s="2">
        <v>37524.391718616404</v>
      </c>
      <c r="AB281" s="2">
        <v>37524.391718616404</v>
      </c>
      <c r="AC281" s="2">
        <v>37524.391718616404</v>
      </c>
      <c r="AD281" s="2">
        <v>10386.920253586901</v>
      </c>
      <c r="AE281" s="2">
        <v>10386.920253586901</v>
      </c>
      <c r="AF281" s="2">
        <v>10386.920253586901</v>
      </c>
      <c r="AG281" s="2">
        <v>10386.920253586901</v>
      </c>
      <c r="AH281" s="2">
        <v>10386.920253586901</v>
      </c>
      <c r="AI281" s="2">
        <v>10386.920253586901</v>
      </c>
      <c r="AJ281" s="2">
        <v>16532.1058073985</v>
      </c>
      <c r="AK281" s="2">
        <v>16532.1058073985</v>
      </c>
      <c r="AL281" s="2">
        <v>16532.1058073985</v>
      </c>
      <c r="AM281" s="2">
        <v>16532.1058073985</v>
      </c>
      <c r="AN281" s="2">
        <v>16532.1058073985</v>
      </c>
      <c r="AO281" s="2">
        <v>16532.1058073985</v>
      </c>
      <c r="AP281" s="2">
        <v>16260.475046703999</v>
      </c>
      <c r="AQ281" s="2">
        <v>16260.475046703999</v>
      </c>
      <c r="AR281" s="2">
        <v>16260.475046703999</v>
      </c>
      <c r="AS281" s="2">
        <v>4368.7754149723296</v>
      </c>
      <c r="AT281" s="2">
        <v>4368.7754149723296</v>
      </c>
      <c r="AU281" s="2">
        <v>4368.7754149723296</v>
      </c>
      <c r="AV281" s="2">
        <v>4368.7754149723296</v>
      </c>
      <c r="AW281" s="2">
        <v>4368.7754149723296</v>
      </c>
      <c r="AX281" s="2">
        <v>4368.7754149723296</v>
      </c>
      <c r="AY281" s="2">
        <v>13663.353125625399</v>
      </c>
      <c r="AZ281" s="2">
        <v>13663.353125625399</v>
      </c>
      <c r="BA281" s="2">
        <v>13663.353125625399</v>
      </c>
      <c r="BB281" s="2">
        <v>13663.353125625399</v>
      </c>
      <c r="BC281" s="2">
        <v>13663.353125625399</v>
      </c>
      <c r="BD281" s="2">
        <v>13663.353125625399</v>
      </c>
      <c r="BE281" s="2">
        <v>10384.841206298301</v>
      </c>
      <c r="BF281" s="2">
        <v>10384.841206298301</v>
      </c>
      <c r="BH281">
        <f>MEDIAN($B281:$BF283)</f>
        <v>9836.6954851104692</v>
      </c>
      <c r="BI281">
        <f>AVERAGE($B281:$BF283)</f>
        <v>16982.322458867849</v>
      </c>
      <c r="BJ281">
        <f>MIN($B281:$BF283)</f>
        <v>4368.7754149723296</v>
      </c>
      <c r="BK281">
        <f>MAX($B281:$BF283)</f>
        <v>58485.654552733402</v>
      </c>
      <c r="BL281">
        <f>STDEV($B281:$BF283)</f>
        <v>16082.415086137124</v>
      </c>
    </row>
    <row r="282" spans="1:101" x14ac:dyDescent="0.2">
      <c r="A282" s="2" t="str">
        <v>{"InfraID":"Edge-Pi4","device":"mmcblk0","instance":"129.127.231.125:9100","job":"node","label":"Disk Write Rate (Bytes/Sec)"}</v>
      </c>
      <c r="B282" s="2">
        <v>9284.2666666666591</v>
      </c>
      <c r="C282" s="2">
        <v>9284.2666666666591</v>
      </c>
      <c r="D282" s="2">
        <v>9284.2666666666591</v>
      </c>
      <c r="E282" s="2">
        <v>9284.2666666666591</v>
      </c>
      <c r="F282" s="2">
        <v>9284.2666666666591</v>
      </c>
      <c r="G282" s="2">
        <v>9284.2666666666591</v>
      </c>
      <c r="H282" s="2">
        <v>9284.2666666666591</v>
      </c>
      <c r="I282" s="2">
        <v>9284.2666666666591</v>
      </c>
      <c r="J282" s="2">
        <v>9284.2666666666591</v>
      </c>
      <c r="K282" s="2">
        <v>9284.2666666666591</v>
      </c>
      <c r="L282" s="2">
        <v>9284.2666666666591</v>
      </c>
      <c r="M282" s="2">
        <v>58485.654552733402</v>
      </c>
      <c r="N282" s="2">
        <v>58485.654552733402</v>
      </c>
      <c r="O282" s="2">
        <v>58485.654552733402</v>
      </c>
      <c r="P282" s="2">
        <v>58485.654552733402</v>
      </c>
      <c r="Q282" s="2">
        <v>58485.654552733402</v>
      </c>
      <c r="R282" s="2">
        <v>58485.654552733402</v>
      </c>
      <c r="S282" s="2">
        <v>58485.654552733402</v>
      </c>
      <c r="T282" s="2">
        <v>58485.654552733402</v>
      </c>
      <c r="U282" s="2">
        <v>58485.654552733402</v>
      </c>
      <c r="V282" s="2">
        <v>8014.2298114549903</v>
      </c>
      <c r="W282" s="2">
        <v>8014.2298114549903</v>
      </c>
      <c r="X282" s="2">
        <v>8014.2298114549903</v>
      </c>
      <c r="Y282" s="2">
        <v>8014.2298114549903</v>
      </c>
      <c r="Z282" s="2">
        <v>8014.2298114549903</v>
      </c>
      <c r="AA282" s="2">
        <v>8014.2298114549903</v>
      </c>
      <c r="AB282" s="2">
        <v>8014.2298114549903</v>
      </c>
      <c r="AC282" s="2">
        <v>8014.2298114549903</v>
      </c>
      <c r="AD282" s="2">
        <v>8014.2298114549903</v>
      </c>
      <c r="AE282" s="2">
        <v>8014.2298114549903</v>
      </c>
      <c r="AF282" s="2">
        <v>8014.2298114549903</v>
      </c>
      <c r="AG282" s="2">
        <v>8014.2298114549903</v>
      </c>
      <c r="AH282" s="2">
        <v>13594.809613556299</v>
      </c>
      <c r="AI282" s="2">
        <v>13594.809613556299</v>
      </c>
      <c r="AJ282" s="2">
        <v>13594.809613556299</v>
      </c>
      <c r="AK282" s="2">
        <v>13594.809613556299</v>
      </c>
      <c r="AL282" s="2">
        <v>13594.809613556299</v>
      </c>
      <c r="AM282" s="2">
        <v>13594.809613556299</v>
      </c>
      <c r="AN282" s="2">
        <v>13594.809613556299</v>
      </c>
      <c r="AO282" s="2">
        <v>13594.809613556299</v>
      </c>
      <c r="AP282" s="2">
        <v>13594.809613556299</v>
      </c>
      <c r="AQ282" s="2">
        <v>13594.809613556299</v>
      </c>
      <c r="AR282" s="2">
        <v>13594.809613556299</v>
      </c>
      <c r="AS282" s="2">
        <v>13594.809613556299</v>
      </c>
      <c r="AT282" s="2">
        <v>13594.809613556299</v>
      </c>
      <c r="AU282" s="2">
        <v>13594.809613556299</v>
      </c>
      <c r="AV282" s="2">
        <v>13594.809613556299</v>
      </c>
      <c r="AW282" s="2">
        <v>13594.809613556299</v>
      </c>
      <c r="AX282" s="2">
        <v>13594.809613556299</v>
      </c>
      <c r="AY282" s="2">
        <v>13594.809613556299</v>
      </c>
      <c r="AZ282" s="2">
        <v>13594.809613556299</v>
      </c>
      <c r="BA282" s="2">
        <v>13594.809613556299</v>
      </c>
      <c r="BB282" s="2">
        <v>13594.809613556299</v>
      </c>
      <c r="BC282" s="2">
        <v>10424.776230375401</v>
      </c>
      <c r="BD282" s="2">
        <v>10424.776230375401</v>
      </c>
      <c r="BE282" s="2">
        <v>10424.776230375401</v>
      </c>
      <c r="BF282" s="2">
        <v>10424.776230375401</v>
      </c>
    </row>
    <row r="283" spans="1:101" x14ac:dyDescent="0.2">
      <c r="A283" s="2" t="str">
        <v>{"InfraID":"Edge-Pi4","device":"mmcblk0","instance":"129.127.231.162:9100","job":"node","label":"Disk Write Rate (Bytes/Sec)"}</v>
      </c>
      <c r="B283" s="2">
        <v>6149.1242702251802</v>
      </c>
      <c r="C283" s="2">
        <v>6149.1242702251802</v>
      </c>
      <c r="D283" s="2">
        <v>6149.1242702251802</v>
      </c>
      <c r="E283" s="2">
        <v>6149.1242702251802</v>
      </c>
      <c r="F283" s="2">
        <v>6149.1242702251802</v>
      </c>
      <c r="G283" s="2">
        <v>6149.1242702251802</v>
      </c>
      <c r="H283" s="2">
        <v>6149.1242702251802</v>
      </c>
      <c r="I283" s="2">
        <v>6149.1242702251802</v>
      </c>
      <c r="J283" s="2">
        <v>6149.1242702251802</v>
      </c>
      <c r="K283" s="2">
        <v>6149.1242702251802</v>
      </c>
      <c r="L283" s="2">
        <v>6149.1242702251802</v>
      </c>
      <c r="M283" s="2">
        <v>6149.1242702251802</v>
      </c>
      <c r="N283" s="2">
        <v>6149.1242702251802</v>
      </c>
      <c r="O283" s="2">
        <v>6149.1242702251802</v>
      </c>
      <c r="P283" s="2">
        <v>6149.1242702251802</v>
      </c>
      <c r="Q283" s="2">
        <v>6149.1242702251802</v>
      </c>
      <c r="R283" s="2">
        <v>6149.1242702251802</v>
      </c>
      <c r="S283" s="2">
        <v>6149.1242702251802</v>
      </c>
      <c r="T283" s="2">
        <v>6149.1242702251802</v>
      </c>
      <c r="U283" s="2">
        <v>6149.1242702251802</v>
      </c>
      <c r="V283" s="2">
        <v>6149.1242702251802</v>
      </c>
      <c r="W283" s="2">
        <v>53725.021349274102</v>
      </c>
      <c r="X283" s="2">
        <v>53725.021349274102</v>
      </c>
      <c r="Y283" s="2">
        <v>53725.021349274102</v>
      </c>
      <c r="Z283" s="2">
        <v>53725.021349274102</v>
      </c>
      <c r="AA283" s="2">
        <v>53725.021349274102</v>
      </c>
      <c r="AB283" s="2">
        <v>53725.021349274102</v>
      </c>
      <c r="AC283" s="2">
        <v>53725.021349274102</v>
      </c>
      <c r="AD283" s="2">
        <v>53725.021349274102</v>
      </c>
      <c r="AE283" s="2">
        <v>53725.021349274102</v>
      </c>
      <c r="AF283" s="2">
        <v>53725.021349274102</v>
      </c>
      <c r="AG283" s="2">
        <v>53725.021349274102</v>
      </c>
      <c r="AH283" s="2">
        <v>53725.021349274102</v>
      </c>
      <c r="AI283" s="2">
        <v>12775.235172459799</v>
      </c>
      <c r="AJ283" s="2">
        <v>12775.235172459799</v>
      </c>
      <c r="AK283" s="2">
        <v>12775.235172459799</v>
      </c>
      <c r="AL283" s="2">
        <v>12775.235172459799</v>
      </c>
      <c r="AM283" s="2">
        <v>12775.235172459799</v>
      </c>
      <c r="AN283" s="2">
        <v>12775.235172459799</v>
      </c>
      <c r="AO283" s="2">
        <v>8608.1996197084409</v>
      </c>
      <c r="AP283" s="2">
        <v>8608.1996197084409</v>
      </c>
      <c r="AQ283" s="2">
        <v>8608.1996197084409</v>
      </c>
      <c r="AR283" s="2">
        <v>8608.1996197084409</v>
      </c>
      <c r="AS283" s="2">
        <v>8608.1996197084409</v>
      </c>
      <c r="AT283" s="2">
        <v>8608.1996197084409</v>
      </c>
      <c r="AU283" s="2">
        <v>8608.1996197084409</v>
      </c>
      <c r="AV283" s="2">
        <v>8608.1996197084409</v>
      </c>
      <c r="AW283" s="2">
        <v>8608.1996197084409</v>
      </c>
      <c r="AX283" s="2">
        <v>8608.1996197084409</v>
      </c>
      <c r="AY283" s="2">
        <v>8608.1996197084409</v>
      </c>
      <c r="AZ283" s="2">
        <v>8608.1996197084409</v>
      </c>
      <c r="BA283" s="2">
        <v>8608.1996197084409</v>
      </c>
      <c r="BB283" s="2">
        <v>8608.1996197084409</v>
      </c>
      <c r="BC283" s="2">
        <v>8608.1996197084409</v>
      </c>
      <c r="BD283" s="2">
        <v>9836.6954851104692</v>
      </c>
      <c r="BE283" s="2">
        <v>9836.6954851104692</v>
      </c>
      <c r="BF283" s="2">
        <v>9836.6954851104692</v>
      </c>
    </row>
    <row r="284" spans="1:101" x14ac:dyDescent="0.2">
      <c r="A284" t="str">
        <v>{"InfraID":"Edge-Pi4","device":"mmcblk0p1","instance":"129.127.230.61:9100","job":"node","label":"Disk Write Rate (Bytes/Sec)"}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</row>
    <row r="285" spans="1:101" x14ac:dyDescent="0.2">
      <c r="A285" t="str">
        <v>{"InfraID":"Edge-Pi4","device":"mmcblk0p1","instance":"129.127.231.125:9100","job":"node","label":"Disk Write Rate (Bytes/Sec)"}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</row>
    <row r="286" spans="1:101" x14ac:dyDescent="0.2">
      <c r="A286" t="str">
        <v>{"InfraID":"Edge-Pi4","device":"mmcblk0p1","instance":"129.127.231.162:9100","job":"node","label":"Disk Write Rate (Bytes/Sec)"}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</row>
    <row r="287" spans="1:101" x14ac:dyDescent="0.2">
      <c r="A287" t="str">
        <v>{"InfraID":"Edge-Pi4","device":"mmcblk0p2","instance":"129.127.230.61:9100","job":"node","label":"Disk Write Rate (Bytes/Sec)"}</v>
      </c>
      <c r="B287">
        <v>8738.1333333333296</v>
      </c>
      <c r="C287">
        <v>8738.1333333333296</v>
      </c>
      <c r="D287">
        <v>8738.1333333333296</v>
      </c>
      <c r="E287">
        <v>8738.1333333333296</v>
      </c>
      <c r="F287">
        <v>8738.1333333333296</v>
      </c>
      <c r="G287">
        <v>8738.1333333333296</v>
      </c>
      <c r="H287">
        <v>8738.1333333333296</v>
      </c>
      <c r="I287">
        <v>8738.1333333333296</v>
      </c>
      <c r="J287">
        <v>8738.1333333333296</v>
      </c>
      <c r="K287">
        <v>8738.1333333333296</v>
      </c>
      <c r="L287">
        <v>8738.1333333333296</v>
      </c>
      <c r="M287">
        <v>8738.1333333333296</v>
      </c>
      <c r="N287">
        <v>8738.1333333333296</v>
      </c>
      <c r="O287">
        <v>8738.1333333333296</v>
      </c>
      <c r="P287">
        <v>8738.1333333333296</v>
      </c>
      <c r="Q287">
        <v>8738.1333333333296</v>
      </c>
      <c r="R287">
        <v>8738.1333333333296</v>
      </c>
      <c r="S287">
        <v>8738.1333333333296</v>
      </c>
      <c r="T287">
        <v>8738.1333333333296</v>
      </c>
      <c r="U287">
        <v>37524.391718616404</v>
      </c>
      <c r="V287">
        <v>37524.391718616404</v>
      </c>
      <c r="W287">
        <v>37524.391718616404</v>
      </c>
      <c r="X287">
        <v>37524.391718616404</v>
      </c>
      <c r="Y287">
        <v>37524.391718616404</v>
      </c>
      <c r="Z287">
        <v>37524.391718616404</v>
      </c>
      <c r="AA287">
        <v>37524.391718616404</v>
      </c>
      <c r="AB287">
        <v>37524.391718616404</v>
      </c>
      <c r="AC287">
        <v>37524.391718616404</v>
      </c>
      <c r="AD287">
        <v>10386.920253586901</v>
      </c>
      <c r="AE287">
        <v>10386.920253586901</v>
      </c>
      <c r="AF287">
        <v>10386.920253586901</v>
      </c>
      <c r="AG287">
        <v>10386.920253586901</v>
      </c>
      <c r="AH287">
        <v>10386.920253586901</v>
      </c>
      <c r="AI287">
        <v>10386.920253586901</v>
      </c>
      <c r="AJ287">
        <v>16532.1058073985</v>
      </c>
      <c r="AK287">
        <v>16532.1058073985</v>
      </c>
      <c r="AL287">
        <v>16532.1058073985</v>
      </c>
      <c r="AM287">
        <v>16532.1058073985</v>
      </c>
      <c r="AN287">
        <v>16532.1058073985</v>
      </c>
      <c r="AO287">
        <v>16532.1058073985</v>
      </c>
      <c r="AP287">
        <v>16260.475046703999</v>
      </c>
      <c r="AQ287">
        <v>16260.475046703999</v>
      </c>
      <c r="AR287">
        <v>16260.475046703999</v>
      </c>
      <c r="AS287">
        <v>4368.7754149723296</v>
      </c>
      <c r="AT287">
        <v>4368.7754149723296</v>
      </c>
      <c r="AU287">
        <v>4368.7754149723296</v>
      </c>
      <c r="AV287">
        <v>4368.7754149723296</v>
      </c>
      <c r="AW287">
        <v>4368.7754149723296</v>
      </c>
      <c r="AX287">
        <v>4368.7754149723296</v>
      </c>
      <c r="AY287">
        <v>13663.353125625399</v>
      </c>
      <c r="AZ287">
        <v>13663.353125625399</v>
      </c>
      <c r="BA287">
        <v>13663.353125625399</v>
      </c>
      <c r="BB287">
        <v>13663.353125625399</v>
      </c>
      <c r="BC287">
        <v>13663.353125625399</v>
      </c>
      <c r="BD287">
        <v>13663.353125625399</v>
      </c>
      <c r="BE287">
        <v>10384.841206298301</v>
      </c>
      <c r="BF287">
        <v>10384.841206298301</v>
      </c>
    </row>
    <row r="288" spans="1:101" x14ac:dyDescent="0.2">
      <c r="A288" t="str">
        <v>{"InfraID":"Edge-Pi4","device":"mmcblk0p2","instance":"129.127.231.125:9100","job":"node","label":"Disk Write Rate (Bytes/Sec)"}</v>
      </c>
      <c r="B288">
        <v>9284.2666666666591</v>
      </c>
      <c r="C288">
        <v>9284.2666666666591</v>
      </c>
      <c r="D288">
        <v>9284.2666666666591</v>
      </c>
      <c r="E288">
        <v>9284.2666666666591</v>
      </c>
      <c r="F288">
        <v>9284.2666666666591</v>
      </c>
      <c r="G288">
        <v>9284.2666666666591</v>
      </c>
      <c r="H288">
        <v>9284.2666666666591</v>
      </c>
      <c r="I288">
        <v>9284.2666666666591</v>
      </c>
      <c r="J288">
        <v>9284.2666666666591</v>
      </c>
      <c r="K288">
        <v>9284.2666666666591</v>
      </c>
      <c r="L288">
        <v>9284.2666666666591</v>
      </c>
      <c r="M288">
        <v>58485.654552733402</v>
      </c>
      <c r="N288">
        <v>58485.654552733402</v>
      </c>
      <c r="O288">
        <v>58485.654552733402</v>
      </c>
      <c r="P288">
        <v>58485.654552733402</v>
      </c>
      <c r="Q288">
        <v>58485.654552733402</v>
      </c>
      <c r="R288">
        <v>58485.654552733402</v>
      </c>
      <c r="S288">
        <v>58485.654552733402</v>
      </c>
      <c r="T288">
        <v>58485.654552733402</v>
      </c>
      <c r="U288">
        <v>58485.654552733402</v>
      </c>
      <c r="V288">
        <v>8014.2298114549903</v>
      </c>
      <c r="W288">
        <v>8014.2298114549903</v>
      </c>
      <c r="X288">
        <v>8014.2298114549903</v>
      </c>
      <c r="Y288">
        <v>8014.2298114549903</v>
      </c>
      <c r="Z288">
        <v>8014.2298114549903</v>
      </c>
      <c r="AA288">
        <v>8014.2298114549903</v>
      </c>
      <c r="AB288">
        <v>8014.2298114549903</v>
      </c>
      <c r="AC288">
        <v>8014.2298114549903</v>
      </c>
      <c r="AD288">
        <v>8014.2298114549903</v>
      </c>
      <c r="AE288">
        <v>8014.2298114549903</v>
      </c>
      <c r="AF288">
        <v>8014.2298114549903</v>
      </c>
      <c r="AG288">
        <v>8014.2298114549903</v>
      </c>
      <c r="AH288">
        <v>13594.809613556299</v>
      </c>
      <c r="AI288">
        <v>13594.809613556299</v>
      </c>
      <c r="AJ288">
        <v>13594.809613556299</v>
      </c>
      <c r="AK288">
        <v>13594.809613556299</v>
      </c>
      <c r="AL288">
        <v>13594.809613556299</v>
      </c>
      <c r="AM288">
        <v>13594.809613556299</v>
      </c>
      <c r="AN288">
        <v>13594.809613556299</v>
      </c>
      <c r="AO288">
        <v>13594.809613556299</v>
      </c>
      <c r="AP288">
        <v>13594.809613556299</v>
      </c>
      <c r="AQ288">
        <v>13594.809613556299</v>
      </c>
      <c r="AR288">
        <v>13594.809613556299</v>
      </c>
      <c r="AS288">
        <v>13594.809613556299</v>
      </c>
      <c r="AT288">
        <v>13594.809613556299</v>
      </c>
      <c r="AU288">
        <v>13594.809613556299</v>
      </c>
      <c r="AV288">
        <v>13594.809613556299</v>
      </c>
      <c r="AW288">
        <v>13594.809613556299</v>
      </c>
      <c r="AX288">
        <v>13594.809613556299</v>
      </c>
      <c r="AY288">
        <v>13594.809613556299</v>
      </c>
      <c r="AZ288">
        <v>13594.809613556299</v>
      </c>
      <c r="BA288">
        <v>13594.809613556299</v>
      </c>
      <c r="BB288">
        <v>13594.809613556299</v>
      </c>
      <c r="BC288">
        <v>10424.776230375401</v>
      </c>
      <c r="BD288">
        <v>10424.776230375401</v>
      </c>
      <c r="BE288">
        <v>10424.776230375401</v>
      </c>
      <c r="BF288">
        <v>10424.776230375401</v>
      </c>
    </row>
    <row r="289" spans="1:64" x14ac:dyDescent="0.2">
      <c r="A289" t="str">
        <v>{"InfraID":"Edge-Pi4","device":"mmcblk0p2","instance":"129.127.231.162:9100","job":"node","label":"Disk Write Rate (Bytes/Sec)"}</v>
      </c>
      <c r="B289">
        <v>6149.1242702251802</v>
      </c>
      <c r="C289">
        <v>6149.1242702251802</v>
      </c>
      <c r="D289">
        <v>6149.1242702251802</v>
      </c>
      <c r="E289">
        <v>6149.1242702251802</v>
      </c>
      <c r="F289">
        <v>6149.1242702251802</v>
      </c>
      <c r="G289">
        <v>6149.1242702251802</v>
      </c>
      <c r="H289">
        <v>6149.1242702251802</v>
      </c>
      <c r="I289">
        <v>6149.1242702251802</v>
      </c>
      <c r="J289">
        <v>6149.1242702251802</v>
      </c>
      <c r="K289">
        <v>6149.1242702251802</v>
      </c>
      <c r="L289">
        <v>6149.1242702251802</v>
      </c>
      <c r="M289">
        <v>6149.1242702251802</v>
      </c>
      <c r="N289">
        <v>6149.1242702251802</v>
      </c>
      <c r="O289">
        <v>6149.1242702251802</v>
      </c>
      <c r="P289">
        <v>6149.1242702251802</v>
      </c>
      <c r="Q289">
        <v>6149.1242702251802</v>
      </c>
      <c r="R289">
        <v>6149.1242702251802</v>
      </c>
      <c r="S289">
        <v>6149.1242702251802</v>
      </c>
      <c r="T289">
        <v>6149.1242702251802</v>
      </c>
      <c r="U289">
        <v>6149.1242702251802</v>
      </c>
      <c r="V289">
        <v>6149.1242702251802</v>
      </c>
      <c r="W289">
        <v>53725.021349274102</v>
      </c>
      <c r="X289">
        <v>53725.021349274102</v>
      </c>
      <c r="Y289">
        <v>53725.021349274102</v>
      </c>
      <c r="Z289">
        <v>53725.021349274102</v>
      </c>
      <c r="AA289">
        <v>53725.021349274102</v>
      </c>
      <c r="AB289">
        <v>53725.021349274102</v>
      </c>
      <c r="AC289">
        <v>53725.021349274102</v>
      </c>
      <c r="AD289">
        <v>53725.021349274102</v>
      </c>
      <c r="AE289">
        <v>53725.021349274102</v>
      </c>
      <c r="AF289">
        <v>53725.021349274102</v>
      </c>
      <c r="AG289">
        <v>53725.021349274102</v>
      </c>
      <c r="AH289">
        <v>53725.021349274102</v>
      </c>
      <c r="AI289">
        <v>12775.235172459799</v>
      </c>
      <c r="AJ289">
        <v>12775.235172459799</v>
      </c>
      <c r="AK289">
        <v>12775.235172459799</v>
      </c>
      <c r="AL289">
        <v>12775.235172459799</v>
      </c>
      <c r="AM289">
        <v>12775.235172459799</v>
      </c>
      <c r="AN289">
        <v>12775.235172459799</v>
      </c>
      <c r="AO289">
        <v>8608.1996197084409</v>
      </c>
      <c r="AP289">
        <v>8608.1996197084409</v>
      </c>
      <c r="AQ289">
        <v>8608.1996197084409</v>
      </c>
      <c r="AR289">
        <v>8608.1996197084409</v>
      </c>
      <c r="AS289">
        <v>8608.1996197084409</v>
      </c>
      <c r="AT289">
        <v>8608.1996197084409</v>
      </c>
      <c r="AU289">
        <v>8608.1996197084409</v>
      </c>
      <c r="AV289">
        <v>8608.1996197084409</v>
      </c>
      <c r="AW289">
        <v>8608.1996197084409</v>
      </c>
      <c r="AX289">
        <v>8608.1996197084409</v>
      </c>
      <c r="AY289">
        <v>8608.1996197084409</v>
      </c>
      <c r="AZ289">
        <v>8608.1996197084409</v>
      </c>
      <c r="BA289">
        <v>8608.1996197084409</v>
      </c>
      <c r="BB289">
        <v>8608.1996197084409</v>
      </c>
      <c r="BC289">
        <v>8608.1996197084409</v>
      </c>
      <c r="BD289">
        <v>9836.6954851104692</v>
      </c>
      <c r="BE289">
        <v>9836.6954851104692</v>
      </c>
      <c r="BF289">
        <v>9836.6954851104692</v>
      </c>
    </row>
    <row r="290" spans="1:64" x14ac:dyDescent="0.2">
      <c r="A290" s="4" t="str">
        <v>{"InfraID":"Edge-Pi4","device":"nvme0n1","instance":"129.127.231.53:9100","job":"node","label":"Disk Write Rate (Bytes/Sec)"}</v>
      </c>
      <c r="B290" s="4">
        <v>8199.2153094723308</v>
      </c>
      <c r="C290" s="4">
        <v>8199.2153094723308</v>
      </c>
      <c r="D290" s="4">
        <v>8199.2153094723308</v>
      </c>
      <c r="E290" s="4">
        <v>8199.2153094723308</v>
      </c>
      <c r="F290" s="4">
        <v>273182.04865898599</v>
      </c>
      <c r="G290" s="4">
        <v>273182.04865898599</v>
      </c>
      <c r="H290" s="4">
        <v>273182.04865898599</v>
      </c>
      <c r="I290" s="4">
        <v>273182.04865898599</v>
      </c>
      <c r="J290" s="4">
        <v>273182.04865898599</v>
      </c>
      <c r="K290" s="4">
        <v>273182.04865898599</v>
      </c>
      <c r="L290" s="4">
        <v>9975.2460383652997</v>
      </c>
      <c r="M290" s="4">
        <v>9975.2460383652997</v>
      </c>
      <c r="N290" s="4">
        <v>9975.2460383652997</v>
      </c>
      <c r="O290" s="4">
        <v>9975.2460383652997</v>
      </c>
      <c r="P290" s="4">
        <v>9975.2460383652997</v>
      </c>
      <c r="Q290" s="4">
        <v>9975.2460383652997</v>
      </c>
      <c r="R290" s="4">
        <v>9975.2460383652997</v>
      </c>
      <c r="S290" s="4">
        <v>9975.2460383652997</v>
      </c>
      <c r="T290" s="4">
        <v>9975.2460383652997</v>
      </c>
      <c r="U290" s="4">
        <v>68662.798194713003</v>
      </c>
      <c r="V290" s="4">
        <v>68662.798194713003</v>
      </c>
      <c r="W290" s="4">
        <v>68662.798194713003</v>
      </c>
      <c r="X290" s="4">
        <v>68662.798194713003</v>
      </c>
      <c r="Y290" s="4">
        <v>68662.798194713003</v>
      </c>
      <c r="Z290" s="4">
        <v>68662.798194713003</v>
      </c>
      <c r="AA290" s="4">
        <v>44679.164720795197</v>
      </c>
      <c r="AB290" s="4">
        <v>44679.164720795197</v>
      </c>
      <c r="AC290" s="4">
        <v>44679.164720795197</v>
      </c>
      <c r="AD290" s="4">
        <v>44679.164720795197</v>
      </c>
      <c r="AE290" s="4">
        <v>44679.164720795197</v>
      </c>
      <c r="AF290" s="4">
        <v>44679.164720795197</v>
      </c>
      <c r="AG290" s="4">
        <v>44679.164720795197</v>
      </c>
      <c r="AH290" s="4">
        <v>44679.164720795197</v>
      </c>
      <c r="AI290" s="4">
        <v>44679.164720795197</v>
      </c>
      <c r="AJ290" s="4">
        <v>44679.164720795197</v>
      </c>
      <c r="AK290" s="4">
        <v>44679.164720795197</v>
      </c>
      <c r="AL290" s="4">
        <v>44679.164720795197</v>
      </c>
      <c r="AM290" s="4">
        <v>12160.9927776758</v>
      </c>
      <c r="AN290" s="4">
        <v>12160.9927776758</v>
      </c>
      <c r="AO290" s="4">
        <v>12160.9927776758</v>
      </c>
      <c r="AP290" s="4">
        <v>8752.1367521367501</v>
      </c>
      <c r="AQ290" s="4">
        <v>8752.1367521367501</v>
      </c>
      <c r="AR290" s="4">
        <v>8752.1367521367501</v>
      </c>
      <c r="AS290" s="4">
        <v>8752.1367521367501</v>
      </c>
      <c r="AT290" s="4">
        <v>8752.1367521367501</v>
      </c>
      <c r="AU290" s="4">
        <v>8752.1367521367501</v>
      </c>
      <c r="AV290" s="4">
        <v>15985.589912939</v>
      </c>
      <c r="AW290" s="4">
        <v>15985.589912939</v>
      </c>
      <c r="AX290" s="4">
        <v>15985.589912939</v>
      </c>
      <c r="AY290" s="4">
        <v>15985.589912939</v>
      </c>
      <c r="AZ290" s="4">
        <v>15985.589912939</v>
      </c>
      <c r="BA290" s="4">
        <v>15985.589912939</v>
      </c>
      <c r="BB290" s="4">
        <v>9428.3426741393105</v>
      </c>
      <c r="BC290" s="4">
        <v>9428.3426741393105</v>
      </c>
      <c r="BD290" s="4">
        <v>9428.3426741393105</v>
      </c>
      <c r="BE290" s="4">
        <v>9428.3426741393105</v>
      </c>
      <c r="BF290" s="4">
        <v>9428.3426741393105</v>
      </c>
      <c r="BH290">
        <f>MEDIAN($B290:$BF290)</f>
        <v>15985.589912939</v>
      </c>
      <c r="BI290">
        <f>AVERAGE($B290:$BF290)</f>
        <v>51611.301492089347</v>
      </c>
      <c r="BJ290">
        <f>MIN($B290:$BF290)</f>
        <v>8199.2153094723308</v>
      </c>
      <c r="BK290">
        <f>MAX($B290:$BF290)</f>
        <v>273182.04865898599</v>
      </c>
      <c r="BL290">
        <f>STDEV($B290:$BF290)</f>
        <v>79307.92441773157</v>
      </c>
    </row>
    <row r="291" spans="1:64" x14ac:dyDescent="0.2">
      <c r="A291" s="2" t="str">
        <v>{"InfraID":"Edge-Pi4","device":"mmcblk0","instance":"129.127.230.61:9100","job":"node","label":"Disk Read Rate (Bytes/Sec)"}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0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H291">
        <f>MEDIAN($B291:$BF293)</f>
        <v>0</v>
      </c>
      <c r="BI291">
        <f>AVERAGE($B291:$BF293)</f>
        <v>0</v>
      </c>
      <c r="BJ291">
        <f>MIN($B291:$BF293)</f>
        <v>0</v>
      </c>
      <c r="BK291">
        <f>MAX($B291:$BF293)</f>
        <v>0</v>
      </c>
      <c r="BL291">
        <f>STDEV($B291:$BF293)</f>
        <v>0</v>
      </c>
    </row>
    <row r="292" spans="1:64" x14ac:dyDescent="0.2">
      <c r="A292" s="2" t="str">
        <v>{"InfraID":"Edge-Pi4","device":"mmcblk0","instance":"129.127.231.125:9100","job":"node","label":"Disk Read Rate (Bytes/Sec)"}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0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</row>
    <row r="293" spans="1:64" x14ac:dyDescent="0.2">
      <c r="A293" s="2" t="str">
        <v>{"InfraID":"Edge-Pi4","device":"mmcblk0","instance":"129.127.231.162:9100","job":"node","label":"Disk Read Rate (Bytes/Sec)"}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0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</row>
    <row r="294" spans="1:64" x14ac:dyDescent="0.2">
      <c r="A294" t="str">
        <v>{"InfraID":"Edge-Pi4","device":"mmcblk0p1","instance":"129.127.230.61:9100","job":"node","label":"Disk Read Rate (Bytes/Sec)"}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</row>
    <row r="295" spans="1:64" x14ac:dyDescent="0.2">
      <c r="A295" t="str">
        <v>{"InfraID":"Edge-Pi4","device":"mmcblk0p1","instance":"129.127.231.125:9100","job":"node","label":"Disk Read Rate (Bytes/Sec)"}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</row>
    <row r="296" spans="1:64" x14ac:dyDescent="0.2">
      <c r="A296" t="str">
        <v>{"InfraID":"Edge-Pi4","device":"mmcblk0p1","instance":"129.127.231.162:9100","job":"node","label":"Disk Read Rate (Bytes/Sec)"}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</row>
    <row r="297" spans="1:64" x14ac:dyDescent="0.2">
      <c r="A297" t="str">
        <v>{"InfraID":"Edge-Pi4","device":"mmcblk0p2","instance":"129.127.230.61:9100","job":"node","label":"Disk Read Rate (Bytes/Sec)"}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</row>
    <row r="298" spans="1:64" x14ac:dyDescent="0.2">
      <c r="A298" t="str">
        <v>{"InfraID":"Edge-Pi4","device":"mmcblk0p2","instance":"129.127.231.125:9100","job":"node","label":"Disk Read Rate (Bytes/Sec)"}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</row>
    <row r="299" spans="1:64" x14ac:dyDescent="0.2">
      <c r="A299" t="str">
        <v>{"InfraID":"Edge-Pi4","device":"mmcblk0p2","instance":"129.127.231.162:9100","job":"node","label":"Disk Read Rate (Bytes/Sec)"}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</row>
    <row r="300" spans="1:64" x14ac:dyDescent="0.2">
      <c r="A300" s="4" t="str">
        <v>{"InfraID":"Edge-Pi4","device":"nvme0n1","instance":"129.127.231.53:9100","job":"node","label":"Disk Read Rate (Bytes/Sec)"}</v>
      </c>
      <c r="B300" s="4">
        <v>0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4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4">
        <v>0</v>
      </c>
      <c r="AR300" s="4">
        <v>0</v>
      </c>
      <c r="AS300" s="4">
        <v>0</v>
      </c>
      <c r="AT300" s="4">
        <v>0</v>
      </c>
      <c r="AU300" s="4">
        <v>0</v>
      </c>
      <c r="AV300" s="4">
        <v>0</v>
      </c>
      <c r="AW300" s="4">
        <v>0</v>
      </c>
      <c r="AX300" s="4">
        <v>0</v>
      </c>
      <c r="AY300" s="4">
        <v>0</v>
      </c>
      <c r="AZ300" s="4">
        <v>0</v>
      </c>
      <c r="BA300" s="4">
        <v>0</v>
      </c>
      <c r="BB300" s="4">
        <v>0</v>
      </c>
      <c r="BC300" s="4">
        <v>0</v>
      </c>
      <c r="BD300" s="4">
        <v>0</v>
      </c>
      <c r="BE300" s="4">
        <v>0</v>
      </c>
      <c r="BF300" s="4">
        <v>0</v>
      </c>
      <c r="BH300">
        <f>MEDIAN($B300:$BF300)</f>
        <v>0</v>
      </c>
      <c r="BI300">
        <f>AVERAGE($B300:$BF300)</f>
        <v>0</v>
      </c>
      <c r="BJ300">
        <f>MIN($B300:$BF300)</f>
        <v>0</v>
      </c>
      <c r="BK300">
        <f>MAX($B300:$BF300)</f>
        <v>0</v>
      </c>
      <c r="BL300">
        <f>STDEV($B300:$BF300)</f>
        <v>0</v>
      </c>
    </row>
    <row r="301" spans="1:64" x14ac:dyDescent="0.2">
      <c r="A301" s="2" t="str">
        <v>{"InfraID":"Edge-Pi4","instance":"129.127.230.61:9100","job":"node","label":"Free Memory Percentage"}</v>
      </c>
      <c r="B301" s="2">
        <v>28.335046007496299</v>
      </c>
      <c r="C301" s="2">
        <v>28.335046007496299</v>
      </c>
      <c r="D301" s="2">
        <v>28.335046007496299</v>
      </c>
      <c r="E301" s="2">
        <v>28.335046007496299</v>
      </c>
      <c r="F301" s="2">
        <v>28.335046007496299</v>
      </c>
      <c r="G301" s="2">
        <v>28.335046007496299</v>
      </c>
      <c r="H301" s="2">
        <v>28.335046007496299</v>
      </c>
      <c r="I301" s="2">
        <v>28.335046007496299</v>
      </c>
      <c r="J301" s="2">
        <v>28.335046007496299</v>
      </c>
      <c r="K301" s="2">
        <v>28.335046007496299</v>
      </c>
      <c r="L301" s="2">
        <v>28.335046007496299</v>
      </c>
      <c r="M301" s="2">
        <v>28.335046007496299</v>
      </c>
      <c r="N301" s="2">
        <v>28.335046007496299</v>
      </c>
      <c r="O301" s="2">
        <v>28.335046007496299</v>
      </c>
      <c r="P301" s="2">
        <v>28.335046007496299</v>
      </c>
      <c r="Q301" s="2">
        <v>28.335046007496299</v>
      </c>
      <c r="R301" s="2">
        <v>28.335046007496299</v>
      </c>
      <c r="S301" s="2">
        <v>28.335046007496299</v>
      </c>
      <c r="T301" s="2">
        <v>28.335046007496299</v>
      </c>
      <c r="U301" s="2">
        <v>24.378615621833301</v>
      </c>
      <c r="V301" s="2">
        <v>24.378615621833301</v>
      </c>
      <c r="W301" s="2">
        <v>24.378615621833301</v>
      </c>
      <c r="X301" s="2">
        <v>24.378615621833301</v>
      </c>
      <c r="Y301" s="2">
        <v>24.378615621833301</v>
      </c>
      <c r="Z301" s="2">
        <v>24.378615621833301</v>
      </c>
      <c r="AA301" s="2">
        <v>24.378615621833301</v>
      </c>
      <c r="AB301" s="2">
        <v>24.378615621833301</v>
      </c>
      <c r="AC301" s="2">
        <v>24.378615621833301</v>
      </c>
      <c r="AD301" s="2">
        <v>24.851293281589101</v>
      </c>
      <c r="AE301" s="2">
        <v>24.851293281589101</v>
      </c>
      <c r="AF301" s="2">
        <v>24.851293281589101</v>
      </c>
      <c r="AG301" s="2">
        <v>24.851293281589101</v>
      </c>
      <c r="AH301" s="2">
        <v>24.851293281589101</v>
      </c>
      <c r="AI301" s="2">
        <v>24.851293281589101</v>
      </c>
      <c r="AJ301" s="2">
        <v>24.613423759807901</v>
      </c>
      <c r="AK301" s="2">
        <v>24.613423759807901</v>
      </c>
      <c r="AL301" s="2">
        <v>24.613423759807901</v>
      </c>
      <c r="AM301" s="2">
        <v>24.613423759807901</v>
      </c>
      <c r="AN301" s="2">
        <v>24.613423759807901</v>
      </c>
      <c r="AO301" s="2">
        <v>24.613423759807901</v>
      </c>
      <c r="AP301" s="2">
        <v>24.293203013626201</v>
      </c>
      <c r="AQ301" s="2">
        <v>24.293203013626201</v>
      </c>
      <c r="AR301" s="2">
        <v>24.293203013626201</v>
      </c>
      <c r="AS301" s="2">
        <v>24.129827164474801</v>
      </c>
      <c r="AT301" s="2">
        <v>24.129827164474801</v>
      </c>
      <c r="AU301" s="2">
        <v>24.129827164474801</v>
      </c>
      <c r="AV301" s="2">
        <v>24.129827164474801</v>
      </c>
      <c r="AW301" s="2">
        <v>24.129827164474801</v>
      </c>
      <c r="AX301" s="2">
        <v>24.129827164474801</v>
      </c>
      <c r="AY301" s="2">
        <v>23.822668322535101</v>
      </c>
      <c r="AZ301" s="2">
        <v>23.822668322535101</v>
      </c>
      <c r="BA301" s="2">
        <v>23.822668322535101</v>
      </c>
      <c r="BB301" s="2">
        <v>23.822668322535101</v>
      </c>
      <c r="BC301" s="2">
        <v>23.822668322535101</v>
      </c>
      <c r="BD301" s="2">
        <v>23.822668322535101</v>
      </c>
      <c r="BE301" s="2">
        <v>23.8062388961058</v>
      </c>
      <c r="BF301" s="2">
        <v>23.8062388961058</v>
      </c>
      <c r="BH301">
        <f>MEDIAN($B301:$BF304)</f>
        <v>33.201829891147398</v>
      </c>
      <c r="BI301">
        <f>AVERAGE($B301:$BF304)</f>
        <v>31.814955443527985</v>
      </c>
      <c r="BJ301">
        <f>MIN($B301:$BF304)</f>
        <v>23.8062388961058</v>
      </c>
      <c r="BK301">
        <f>MAX($B301:$BF304)</f>
        <v>35.541237350106996</v>
      </c>
      <c r="BL301">
        <f>STDEV($B301:$BF304)</f>
        <v>3.7756067853147872</v>
      </c>
    </row>
    <row r="302" spans="1:64" x14ac:dyDescent="0.2">
      <c r="A302" s="2" t="str">
        <v>{"InfraID":"Edge-Pi4","instance":"129.127.231.125:9100","job":"node","label":"Free Memory Percentage"}</v>
      </c>
      <c r="B302" s="2">
        <v>35.447967190129198</v>
      </c>
      <c r="C302" s="2">
        <v>35.447967190129198</v>
      </c>
      <c r="D302" s="2">
        <v>35.447967190129198</v>
      </c>
      <c r="E302" s="2">
        <v>35.447967190129198</v>
      </c>
      <c r="F302" s="2">
        <v>35.447967190129198</v>
      </c>
      <c r="G302" s="2">
        <v>35.447967190129198</v>
      </c>
      <c r="H302" s="2">
        <v>35.447967190129198</v>
      </c>
      <c r="I302" s="2">
        <v>35.447967190129198</v>
      </c>
      <c r="J302" s="2">
        <v>35.447967190129198</v>
      </c>
      <c r="K302" s="2">
        <v>35.447967190129198</v>
      </c>
      <c r="L302" s="2">
        <v>35.447967190129198</v>
      </c>
      <c r="M302" s="2">
        <v>33.986258468552897</v>
      </c>
      <c r="N302" s="2">
        <v>33.986258468552897</v>
      </c>
      <c r="O302" s="2">
        <v>33.986258468552897</v>
      </c>
      <c r="P302" s="2">
        <v>33.986258468552897</v>
      </c>
      <c r="Q302" s="2">
        <v>33.986258468552897</v>
      </c>
      <c r="R302" s="2">
        <v>33.986258468552897</v>
      </c>
      <c r="S302" s="2">
        <v>33.986258468552897</v>
      </c>
      <c r="T302" s="2">
        <v>33.986258468552897</v>
      </c>
      <c r="U302" s="2">
        <v>33.986258468552897</v>
      </c>
      <c r="V302" s="2">
        <v>33.333979625470299</v>
      </c>
      <c r="W302" s="2">
        <v>33.333979625470299</v>
      </c>
      <c r="X302" s="2">
        <v>33.333979625470299</v>
      </c>
      <c r="Y302" s="2">
        <v>33.333979625470299</v>
      </c>
      <c r="Z302" s="2">
        <v>33.333979625470299</v>
      </c>
      <c r="AA302" s="2">
        <v>33.333979625470299</v>
      </c>
      <c r="AB302" s="2">
        <v>33.333979625470299</v>
      </c>
      <c r="AC302" s="2">
        <v>33.333979625470299</v>
      </c>
      <c r="AD302" s="2">
        <v>33.333979625470299</v>
      </c>
      <c r="AE302" s="2">
        <v>33.333979625470299</v>
      </c>
      <c r="AF302" s="2">
        <v>33.333979625470299</v>
      </c>
      <c r="AG302" s="2">
        <v>33.333979625470299</v>
      </c>
      <c r="AH302" s="2">
        <v>33.201829891147398</v>
      </c>
      <c r="AI302" s="2">
        <v>33.201829891147398</v>
      </c>
      <c r="AJ302" s="2">
        <v>33.201829891147398</v>
      </c>
      <c r="AK302" s="2">
        <v>33.201829891147398</v>
      </c>
      <c r="AL302" s="2">
        <v>33.201829891147398</v>
      </c>
      <c r="AM302" s="2">
        <v>33.201829891147398</v>
      </c>
      <c r="AN302" s="2">
        <v>33.201829891147398</v>
      </c>
      <c r="AO302" s="2">
        <v>33.201829891147398</v>
      </c>
      <c r="AP302" s="2">
        <v>33.201829891147398</v>
      </c>
      <c r="AQ302" s="2">
        <v>33.201829891147398</v>
      </c>
      <c r="AR302" s="2">
        <v>33.201829891147398</v>
      </c>
      <c r="AS302" s="2">
        <v>33.201829891147398</v>
      </c>
      <c r="AT302" s="2">
        <v>33.201829891147398</v>
      </c>
      <c r="AU302" s="2">
        <v>33.201829891147398</v>
      </c>
      <c r="AV302" s="2">
        <v>33.201829891147398</v>
      </c>
      <c r="AW302" s="2">
        <v>33.201829891147398</v>
      </c>
      <c r="AX302" s="2">
        <v>33.201829891147398</v>
      </c>
      <c r="AY302" s="2">
        <v>33.201829891147398</v>
      </c>
      <c r="AZ302" s="2">
        <v>33.201829891147398</v>
      </c>
      <c r="BA302" s="2">
        <v>33.201829891147398</v>
      </c>
      <c r="BB302" s="2">
        <v>33.201829891147398</v>
      </c>
      <c r="BC302" s="2">
        <v>32.997737637366797</v>
      </c>
      <c r="BD302" s="2">
        <v>32.997737637366797</v>
      </c>
      <c r="BE302" s="2">
        <v>32.997737637366797</v>
      </c>
      <c r="BF302" s="2">
        <v>32.997737637366797</v>
      </c>
    </row>
    <row r="303" spans="1:64" x14ac:dyDescent="0.2">
      <c r="A303" s="2" t="str">
        <v>{"InfraID":"Edge-Pi4","instance":"129.127.231.162:9100","job":"node","label":"Free Memory Percentage"}</v>
      </c>
      <c r="B303" s="2">
        <v>35.334695989281002</v>
      </c>
      <c r="C303" s="2">
        <v>35.334695989281002</v>
      </c>
      <c r="D303" s="2">
        <v>35.334695989281002</v>
      </c>
      <c r="E303" s="2">
        <v>35.334695989281002</v>
      </c>
      <c r="F303" s="2">
        <v>35.334695989281002</v>
      </c>
      <c r="G303" s="2">
        <v>35.334695989281002</v>
      </c>
      <c r="H303" s="2">
        <v>35.334695989281002</v>
      </c>
      <c r="I303" s="2">
        <v>35.334695989281002</v>
      </c>
      <c r="J303" s="2">
        <v>35.334695989281002</v>
      </c>
      <c r="K303" s="2">
        <v>35.334695989281002</v>
      </c>
      <c r="L303" s="2">
        <v>35.334695989281002</v>
      </c>
      <c r="M303" s="2">
        <v>35.334695989281002</v>
      </c>
      <c r="N303" s="2">
        <v>35.334695989281002</v>
      </c>
      <c r="O303" s="2">
        <v>35.334695989281002</v>
      </c>
      <c r="P303" s="2">
        <v>35.334695989281002</v>
      </c>
      <c r="Q303" s="2">
        <v>35.334695989281002</v>
      </c>
      <c r="R303" s="2">
        <v>35.334695989281002</v>
      </c>
      <c r="S303" s="2">
        <v>35.334695989281002</v>
      </c>
      <c r="T303" s="2">
        <v>35.334695989281002</v>
      </c>
      <c r="U303" s="2">
        <v>35.334695989281002</v>
      </c>
      <c r="V303" s="2">
        <v>35.334695989281002</v>
      </c>
      <c r="W303" s="2">
        <v>32.984675733124803</v>
      </c>
      <c r="X303" s="2">
        <v>32.984675733124803</v>
      </c>
      <c r="Y303" s="2">
        <v>32.984675733124803</v>
      </c>
      <c r="Z303" s="2">
        <v>32.984675733124803</v>
      </c>
      <c r="AA303" s="2">
        <v>32.984675733124803</v>
      </c>
      <c r="AB303" s="2">
        <v>32.984675733124803</v>
      </c>
      <c r="AC303" s="2">
        <v>32.984675733124803</v>
      </c>
      <c r="AD303" s="2">
        <v>32.984675733124803</v>
      </c>
      <c r="AE303" s="2">
        <v>32.984675733124803</v>
      </c>
      <c r="AF303" s="2">
        <v>32.984675733124803</v>
      </c>
      <c r="AG303" s="2">
        <v>32.984675733124803</v>
      </c>
      <c r="AH303" s="2">
        <v>32.984675733124803</v>
      </c>
      <c r="AI303" s="2">
        <v>32.972226105644197</v>
      </c>
      <c r="AJ303" s="2">
        <v>32.972226105644197</v>
      </c>
      <c r="AK303" s="2">
        <v>32.972226105644197</v>
      </c>
      <c r="AL303" s="2">
        <v>32.972226105644197</v>
      </c>
      <c r="AM303" s="2">
        <v>32.972226105644197</v>
      </c>
      <c r="AN303" s="2">
        <v>32.972226105644197</v>
      </c>
      <c r="AO303" s="2">
        <v>32.972226105644197</v>
      </c>
      <c r="AP303" s="2">
        <v>32.972226105644197</v>
      </c>
      <c r="AQ303" s="2">
        <v>32.972226105644197</v>
      </c>
      <c r="AR303" s="2">
        <v>32.972226105644197</v>
      </c>
      <c r="AS303" s="2">
        <v>32.972226105644197</v>
      </c>
      <c r="AT303" s="2">
        <v>32.972226105644197</v>
      </c>
      <c r="AU303" s="2">
        <v>32.972226105644197</v>
      </c>
      <c r="AV303" s="2">
        <v>32.972226105644197</v>
      </c>
      <c r="AW303" s="2">
        <v>32.972226105644197</v>
      </c>
      <c r="AX303" s="2">
        <v>32.972226105644197</v>
      </c>
      <c r="AY303" s="2">
        <v>32.972226105644197</v>
      </c>
      <c r="AZ303" s="2">
        <v>32.972226105644197</v>
      </c>
      <c r="BA303" s="2">
        <v>32.972226105644197</v>
      </c>
      <c r="BB303" s="2">
        <v>32.972226105644197</v>
      </c>
      <c r="BC303" s="2">
        <v>32.972226105644197</v>
      </c>
      <c r="BD303" s="2">
        <v>32.969776998598903</v>
      </c>
      <c r="BE303" s="2">
        <v>32.969776998598903</v>
      </c>
      <c r="BF303" s="2">
        <v>32.969776998598903</v>
      </c>
    </row>
    <row r="304" spans="1:64" x14ac:dyDescent="0.2">
      <c r="A304" s="2" t="str">
        <v>{"InfraID":"Edge-Pi4","instance":"129.127.231.168:9100","job":"node","label":"Free Memory Percentage"}</v>
      </c>
      <c r="B304" s="2">
        <v>35.541237350106996</v>
      </c>
      <c r="C304" s="2">
        <v>35.541237350106996</v>
      </c>
      <c r="D304" s="2">
        <v>35.541237350106996</v>
      </c>
      <c r="E304" s="2">
        <v>35.541237350106996</v>
      </c>
      <c r="F304" s="2">
        <v>35.541237350106996</v>
      </c>
      <c r="G304" s="2">
        <v>35.541237350106996</v>
      </c>
      <c r="H304" s="2">
        <v>34.337093052801698</v>
      </c>
      <c r="I304" s="2">
        <v>34.337093052801698</v>
      </c>
      <c r="J304" s="2">
        <v>34.337093052801698</v>
      </c>
      <c r="K304" s="2">
        <v>34.337093052801698</v>
      </c>
      <c r="L304" s="2">
        <v>34.337093052801698</v>
      </c>
      <c r="M304" s="2">
        <v>34.337093052801698</v>
      </c>
      <c r="N304" s="2">
        <v>34.337093052801698</v>
      </c>
      <c r="O304" s="2">
        <v>34.337093052801698</v>
      </c>
      <c r="P304" s="2">
        <v>34.337093052801698</v>
      </c>
      <c r="Q304" s="2">
        <v>34.337093052801698</v>
      </c>
      <c r="R304" s="2">
        <v>34.337093052801698</v>
      </c>
      <c r="S304" s="2">
        <v>34.337093052801698</v>
      </c>
      <c r="T304" s="2">
        <v>34.337093052801698</v>
      </c>
      <c r="U304" s="2">
        <v>34.337093052801698</v>
      </c>
      <c r="V304" s="2">
        <v>34.337093052801698</v>
      </c>
      <c r="W304" s="2">
        <v>34.337093052801698</v>
      </c>
      <c r="X304" s="2">
        <v>34.337093052801698</v>
      </c>
      <c r="Y304" s="2">
        <v>34.337093052801698</v>
      </c>
      <c r="Z304" s="2">
        <v>34.337093052801698</v>
      </c>
      <c r="AA304" s="2">
        <v>34.337093052801698</v>
      </c>
      <c r="AB304" s="2">
        <v>34.337093052801698</v>
      </c>
      <c r="AC304" s="2">
        <v>34.337093052801698</v>
      </c>
      <c r="AD304" s="2">
        <v>34.337093052801698</v>
      </c>
      <c r="AE304" s="2">
        <v>34.337093052801698</v>
      </c>
      <c r="AF304" s="2">
        <v>34.337093052801698</v>
      </c>
      <c r="AG304" s="2">
        <v>34.337093052801698</v>
      </c>
      <c r="AH304" s="2">
        <v>34.337093052801698</v>
      </c>
      <c r="AI304" s="2">
        <v>33.243260618664799</v>
      </c>
      <c r="AJ304" s="2">
        <v>33.243260618664799</v>
      </c>
      <c r="AK304" s="2">
        <v>33.243260618664799</v>
      </c>
      <c r="AL304" s="2">
        <v>33.243260618664799</v>
      </c>
      <c r="AM304" s="2">
        <v>33.243260618664799</v>
      </c>
      <c r="AN304" s="2">
        <v>33.243260618664799</v>
      </c>
      <c r="AO304" s="2">
        <v>33.235198974640497</v>
      </c>
      <c r="AP304" s="2">
        <v>33.235198974640497</v>
      </c>
      <c r="AQ304" s="2">
        <v>33.235198974640497</v>
      </c>
      <c r="AR304" s="2">
        <v>33.2864261303394</v>
      </c>
      <c r="AS304" s="2">
        <v>33.2864261303394</v>
      </c>
      <c r="AT304" s="2">
        <v>33.2864261303394</v>
      </c>
      <c r="AU304" s="2">
        <v>33.192849831981</v>
      </c>
      <c r="AV304" s="2">
        <v>33.192849831981</v>
      </c>
      <c r="AW304" s="2">
        <v>33.192849831981</v>
      </c>
      <c r="AX304" s="2">
        <v>33.192849831981</v>
      </c>
      <c r="AY304" s="2">
        <v>33.192849831981</v>
      </c>
      <c r="AZ304" s="2">
        <v>33.192849831981</v>
      </c>
      <c r="BA304" s="2">
        <v>33.049781162080798</v>
      </c>
      <c r="BB304" s="2">
        <v>33.049781162080798</v>
      </c>
      <c r="BC304" s="2">
        <v>33.049781162080798</v>
      </c>
      <c r="BD304" s="2">
        <v>33.049781162080798</v>
      </c>
      <c r="BE304" s="2">
        <v>33.049781162080798</v>
      </c>
      <c r="BF304" s="2">
        <v>33.049781162080798</v>
      </c>
    </row>
    <row r="305" spans="1:64" x14ac:dyDescent="0.2">
      <c r="A305" s="4" t="str">
        <v>{"InfraID":"Edge-Pi4","instance":"129.127.231.53:9100","job":"node","label":"Free Memory Percentage"}</v>
      </c>
      <c r="B305" s="4">
        <v>68.159247051991002</v>
      </c>
      <c r="C305" s="4">
        <v>68.159247051991002</v>
      </c>
      <c r="D305" s="4">
        <v>68.159247051991002</v>
      </c>
      <c r="E305" s="4">
        <v>68.159247051991002</v>
      </c>
      <c r="F305" s="4">
        <v>68.1642011736363</v>
      </c>
      <c r="G305" s="4">
        <v>68.1642011736363</v>
      </c>
      <c r="H305" s="4">
        <v>68.1642011736363</v>
      </c>
      <c r="I305" s="4">
        <v>68.1642011736363</v>
      </c>
      <c r="J305" s="4">
        <v>68.1642011736363</v>
      </c>
      <c r="K305" s="4">
        <v>68.1642011736363</v>
      </c>
      <c r="L305" s="4">
        <v>68.083905162415405</v>
      </c>
      <c r="M305" s="4">
        <v>68.083905162415405</v>
      </c>
      <c r="N305" s="4">
        <v>68.083905162415405</v>
      </c>
      <c r="O305" s="4">
        <v>68.083905162415405</v>
      </c>
      <c r="P305" s="4">
        <v>68.083905162415405</v>
      </c>
      <c r="Q305" s="4">
        <v>68.083905162415405</v>
      </c>
      <c r="R305" s="4">
        <v>68.083905162415405</v>
      </c>
      <c r="S305" s="4">
        <v>68.083905162415405</v>
      </c>
      <c r="T305" s="4">
        <v>68.083905162415405</v>
      </c>
      <c r="U305" s="4">
        <v>67.160206729119594</v>
      </c>
      <c r="V305" s="4">
        <v>67.160206729119594</v>
      </c>
      <c r="W305" s="4">
        <v>67.160206729119594</v>
      </c>
      <c r="X305" s="4">
        <v>67.160206729119594</v>
      </c>
      <c r="Y305" s="4">
        <v>67.160206729119594</v>
      </c>
      <c r="Z305" s="4">
        <v>67.160206729119594</v>
      </c>
      <c r="AA305" s="4">
        <v>67.519650327303097</v>
      </c>
      <c r="AB305" s="4">
        <v>67.519650327303097</v>
      </c>
      <c r="AC305" s="4">
        <v>67.519650327303097</v>
      </c>
      <c r="AD305" s="4">
        <v>67.519650327303097</v>
      </c>
      <c r="AE305" s="4">
        <v>67.519650327303097</v>
      </c>
      <c r="AF305" s="4">
        <v>67.519650327303097</v>
      </c>
      <c r="AG305" s="4">
        <v>67.519650327303097</v>
      </c>
      <c r="AH305" s="4">
        <v>67.519650327303097</v>
      </c>
      <c r="AI305" s="4">
        <v>67.519650327303097</v>
      </c>
      <c r="AJ305" s="4">
        <v>67.519650327303097</v>
      </c>
      <c r="AK305" s="4">
        <v>67.519650327303097</v>
      </c>
      <c r="AL305" s="4">
        <v>67.519650327303097</v>
      </c>
      <c r="AM305" s="4">
        <v>67.527277712608395</v>
      </c>
      <c r="AN305" s="4">
        <v>67.527277712608395</v>
      </c>
      <c r="AO305" s="4">
        <v>67.527277712608395</v>
      </c>
      <c r="AP305" s="4">
        <v>67.526075970229101</v>
      </c>
      <c r="AQ305" s="4">
        <v>67.526075970229101</v>
      </c>
      <c r="AR305" s="4">
        <v>67.526075970229101</v>
      </c>
      <c r="AS305" s="4">
        <v>67.526075970229101</v>
      </c>
      <c r="AT305" s="4">
        <v>67.526075970229101</v>
      </c>
      <c r="AU305" s="4">
        <v>67.526075970229101</v>
      </c>
      <c r="AV305" s="4">
        <v>67.524825177140499</v>
      </c>
      <c r="AW305" s="4">
        <v>67.524825177140499</v>
      </c>
      <c r="AX305" s="4">
        <v>67.524825177140499</v>
      </c>
      <c r="AY305" s="4">
        <v>67.524825177140499</v>
      </c>
      <c r="AZ305" s="4">
        <v>67.524825177140499</v>
      </c>
      <c r="BA305" s="4">
        <v>67.524825177140499</v>
      </c>
      <c r="BB305" s="4">
        <v>67.535003199332493</v>
      </c>
      <c r="BC305" s="4">
        <v>67.535003199332493</v>
      </c>
      <c r="BD305" s="4">
        <v>67.535003199332493</v>
      </c>
      <c r="BE305" s="4">
        <v>67.535003199332493</v>
      </c>
      <c r="BF305" s="4">
        <v>67.535003199332493</v>
      </c>
      <c r="BH305">
        <f>MEDIAN($B305:$BF305)</f>
        <v>67.526075970229101</v>
      </c>
      <c r="BI305">
        <f>AVERAGE($B305:$BF305)</f>
        <v>67.686607754957564</v>
      </c>
      <c r="BJ305">
        <f>MIN($B305:$BF305)</f>
        <v>67.160206729119594</v>
      </c>
      <c r="BK305">
        <f>MAX($B305:$BF305)</f>
        <v>68.1642011736363</v>
      </c>
      <c r="BL305">
        <f>STDEV($B305:$BF305)</f>
        <v>0.332269237735281</v>
      </c>
    </row>
    <row r="306" spans="1:64" x14ac:dyDescent="0.2">
      <c r="A306" t="str">
        <v>{"InfraID":"Edge-Pi4","device":"docker0","instance":"129.127.230.61:9100","job":"node","label":"Network Receive Rate (Bytes/Sec)"}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</row>
    <row r="307" spans="1:64" x14ac:dyDescent="0.2">
      <c r="A307" t="str">
        <v>{"InfraID":"Edge-Pi4","device":"docker0","instance":"129.127.231.125:9100","job":"node","label":"Network Receive Rate (Bytes/Sec)"}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</row>
    <row r="308" spans="1:64" x14ac:dyDescent="0.2">
      <c r="A308" t="str">
        <v>{"InfraID":"Edge-Pi4","device":"docker0","instance":"129.127.231.162:9100","job":"node","label":"Network Receive Rate (Bytes/Sec)"}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</row>
    <row r="309" spans="1:64" x14ac:dyDescent="0.2">
      <c r="A309" t="str">
        <v>{"InfraID":"Edge-Pi4","device":"docker0","instance":"129.127.231.53:9100","job":"node","label":"Network Receive Rate (Bytes/Sec)"}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</row>
    <row r="310" spans="1:64" x14ac:dyDescent="0.2">
      <c r="A310" t="str">
        <v>{"InfraID":"Edge-Pi4","device":"eno1","instance":"129.127.231.53:9100","job":"node","label":"Network Receive Rate (Bytes/Sec)"}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</row>
    <row r="311" spans="1:64" x14ac:dyDescent="0.2">
      <c r="A311" t="str">
        <v>{"InfraID":"Edge-Pi4","device":"enp5s0","instance":"129.127.231.53:9100","job":"node","label":"Network Receive Rate (Bytes/Sec)"}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</row>
    <row r="312" spans="1:64" x14ac:dyDescent="0.2">
      <c r="A312" t="str">
        <v>{"InfraID":"Edge-Pi4","device":"eth0","instance":"129.127.230.61:9100","job":"node","label":"Network Receive Rate (Bytes/Sec)"}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</row>
    <row r="313" spans="1:64" x14ac:dyDescent="0.2">
      <c r="A313" t="str">
        <v>{"InfraID":"Edge-Pi4","device":"eth0","instance":"129.127.231.125:9100","job":"node","label":"Network Receive Rate (Bytes/Sec)"}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</row>
    <row r="314" spans="1:64" x14ac:dyDescent="0.2">
      <c r="A314" t="str">
        <v>{"InfraID":"Edge-Pi4","device":"eth0","instance":"129.127.231.162:9100","job":"node","label":"Network Receive Rate (Bytes/Sec)"}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</row>
    <row r="315" spans="1:64" x14ac:dyDescent="0.2">
      <c r="A315" t="str">
        <v>{"InfraID":"Edge-Pi4","device":"lo","instance":"129.127.230.61:9100","job":"node","label":"Network Receive Rate (Bytes/Sec)"}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0.366949523591101</v>
      </c>
      <c r="V315">
        <v>0.366949523591101</v>
      </c>
      <c r="W315">
        <v>0.366949523591101</v>
      </c>
      <c r="X315">
        <v>0.366949523591101</v>
      </c>
      <c r="Y315">
        <v>0.366949523591101</v>
      </c>
      <c r="Z315">
        <v>0.366949523591101</v>
      </c>
      <c r="AA315">
        <v>0.366949523591101</v>
      </c>
      <c r="AB315">
        <v>0.366949523591101</v>
      </c>
      <c r="AC315">
        <v>0.366949523591101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</row>
    <row r="316" spans="1:64" x14ac:dyDescent="0.2">
      <c r="A316" t="str">
        <v>{"InfraID":"Edge-Pi4","device":"lo","instance":"129.127.231.125:9100","job":"node","label":"Network Receive Rate (Bytes/Sec)"}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0.65240276974630396</v>
      </c>
      <c r="N316">
        <v>0.65240276974630396</v>
      </c>
      <c r="O316">
        <v>0.65240276974630396</v>
      </c>
      <c r="P316">
        <v>0.65240276974630396</v>
      </c>
      <c r="Q316">
        <v>0.65240276974630396</v>
      </c>
      <c r="R316">
        <v>0.65240276974630396</v>
      </c>
      <c r="S316">
        <v>0.65240276974630396</v>
      </c>
      <c r="T316">
        <v>0.65240276974630396</v>
      </c>
      <c r="U316">
        <v>0.65240276974630396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</row>
    <row r="317" spans="1:64" x14ac:dyDescent="0.2">
      <c r="A317" t="str">
        <v>{"InfraID":"Edge-Pi4","device":"lo","instance":"129.127.231.162:9100","job":"node","label":"Network Receive Rate (Bytes/Sec)"}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0.58710503842869299</v>
      </c>
      <c r="X317">
        <v>0.58710503842869299</v>
      </c>
      <c r="Y317">
        <v>0.58710503842869299</v>
      </c>
      <c r="Z317">
        <v>0.58710503842869299</v>
      </c>
      <c r="AA317">
        <v>0.58710503842869299</v>
      </c>
      <c r="AB317">
        <v>0.58710503842869299</v>
      </c>
      <c r="AC317">
        <v>0.58710503842869299</v>
      </c>
      <c r="AD317">
        <v>0.58710503842869299</v>
      </c>
      <c r="AE317">
        <v>0.58710503842869299</v>
      </c>
      <c r="AF317">
        <v>0.58710503842869299</v>
      </c>
      <c r="AG317">
        <v>0.58710503842869299</v>
      </c>
      <c r="AH317">
        <v>0.58710503842869299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</row>
    <row r="318" spans="1:64" x14ac:dyDescent="0.2">
      <c r="A318" t="str">
        <v>{"InfraID":"Edge-Pi4","device":"lo","instance":"129.127.231.53:9100","job":"node","label":"Network Receive Rate (Bytes/Sec)"}</v>
      </c>
      <c r="B318">
        <v>5.0978194144180202</v>
      </c>
      <c r="C318">
        <v>5.0978194144180202</v>
      </c>
      <c r="D318">
        <v>5.0978194144180202</v>
      </c>
      <c r="E318">
        <v>5.0978194144180202</v>
      </c>
      <c r="F318">
        <v>22.594849441800399</v>
      </c>
      <c r="G318">
        <v>22.594849441800399</v>
      </c>
      <c r="H318">
        <v>22.594849441800399</v>
      </c>
      <c r="I318">
        <v>22.594849441800399</v>
      </c>
      <c r="J318">
        <v>22.594849441800399</v>
      </c>
      <c r="K318">
        <v>22.594849441800399</v>
      </c>
      <c r="L318">
        <v>9.8748957464553797</v>
      </c>
      <c r="M318">
        <v>9.8748957464553797</v>
      </c>
      <c r="N318">
        <v>9.8748957464553797</v>
      </c>
      <c r="O318">
        <v>9.8748957464553797</v>
      </c>
      <c r="P318">
        <v>9.8748957464553797</v>
      </c>
      <c r="Q318">
        <v>9.8748957464553797</v>
      </c>
      <c r="R318">
        <v>9.8748957464553797</v>
      </c>
      <c r="S318">
        <v>9.8748957464553797</v>
      </c>
      <c r="T318">
        <v>9.8748957464553797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12.7422529103705</v>
      </c>
      <c r="AW318">
        <v>12.7422529103705</v>
      </c>
      <c r="AX318">
        <v>12.7422529103705</v>
      </c>
      <c r="AY318">
        <v>12.7422529103705</v>
      </c>
      <c r="AZ318">
        <v>12.7422529103705</v>
      </c>
      <c r="BA318">
        <v>12.7422529103705</v>
      </c>
      <c r="BB318">
        <v>0</v>
      </c>
      <c r="BC318">
        <v>0</v>
      </c>
      <c r="BD318">
        <v>0</v>
      </c>
      <c r="BE318">
        <v>0</v>
      </c>
      <c r="BF318">
        <v>0</v>
      </c>
    </row>
    <row r="319" spans="1:64" x14ac:dyDescent="0.2">
      <c r="A319" s="2" t="str">
        <v>{"InfraID":"Edge-Pi4","device":"wlan0","instance":"129.127.230.61:9100","job":"node","label":"Network Receive Rate (Bytes/Sec)"}</v>
      </c>
      <c r="B319" s="2">
        <v>7568.0666666666602</v>
      </c>
      <c r="C319" s="2">
        <v>7568.0666666666602</v>
      </c>
      <c r="D319" s="2">
        <v>7568.0666666666602</v>
      </c>
      <c r="E319" s="2">
        <v>7568.0666666666602</v>
      </c>
      <c r="F319" s="2">
        <v>7568.0666666666602</v>
      </c>
      <c r="G319" s="2">
        <v>7568.0666666666602</v>
      </c>
      <c r="H319" s="2">
        <v>7568.0666666666602</v>
      </c>
      <c r="I319" s="2">
        <v>7568.0666666666602</v>
      </c>
      <c r="J319" s="2">
        <v>7568.0666666666602</v>
      </c>
      <c r="K319" s="2">
        <v>7568.0666666666602</v>
      </c>
      <c r="L319" s="2">
        <v>7568.0666666666602</v>
      </c>
      <c r="M319" s="2">
        <v>7568.0666666666602</v>
      </c>
      <c r="N319" s="2">
        <v>7568.0666666666602</v>
      </c>
      <c r="O319" s="2">
        <v>7568.0666666666602</v>
      </c>
      <c r="P319" s="2">
        <v>7568.0666666666602</v>
      </c>
      <c r="Q319" s="2">
        <v>7568.0666666666602</v>
      </c>
      <c r="R319" s="2">
        <v>7568.0666666666602</v>
      </c>
      <c r="S319" s="2">
        <v>7568.0666666666602</v>
      </c>
      <c r="T319" s="2">
        <v>7568.0666666666602</v>
      </c>
      <c r="U319" s="2">
        <v>22196.876759168499</v>
      </c>
      <c r="V319" s="2">
        <v>22196.876759168499</v>
      </c>
      <c r="W319" s="2">
        <v>22196.876759168499</v>
      </c>
      <c r="X319" s="2">
        <v>22196.876759168499</v>
      </c>
      <c r="Y319" s="2">
        <v>22196.876759168499</v>
      </c>
      <c r="Z319" s="2">
        <v>22196.876759168499</v>
      </c>
      <c r="AA319" s="2">
        <v>22196.876759168499</v>
      </c>
      <c r="AB319" s="2">
        <v>22196.876759168499</v>
      </c>
      <c r="AC319" s="2">
        <v>22196.876759168499</v>
      </c>
      <c r="AD319" s="2">
        <v>16625.736847959</v>
      </c>
      <c r="AE319" s="2">
        <v>16625.736847959</v>
      </c>
      <c r="AF319" s="2">
        <v>16625.736847959</v>
      </c>
      <c r="AG319" s="2">
        <v>16625.736847959</v>
      </c>
      <c r="AH319" s="2">
        <v>16625.736847959</v>
      </c>
      <c r="AI319" s="2">
        <v>16625.736847959</v>
      </c>
      <c r="AJ319" s="2">
        <v>17103.539144067501</v>
      </c>
      <c r="AK319" s="2">
        <v>17103.539144067501</v>
      </c>
      <c r="AL319" s="2">
        <v>17103.539144067501</v>
      </c>
      <c r="AM319" s="2">
        <v>17103.539144067501</v>
      </c>
      <c r="AN319" s="2">
        <v>17103.539144067501</v>
      </c>
      <c r="AO319" s="2">
        <v>17103.539144067501</v>
      </c>
      <c r="AP319" s="2">
        <v>18532.726180944701</v>
      </c>
      <c r="AQ319" s="2">
        <v>18532.726180944701</v>
      </c>
      <c r="AR319" s="2">
        <v>18532.726180944701</v>
      </c>
      <c r="AS319" s="2">
        <v>19326.644890340602</v>
      </c>
      <c r="AT319" s="2">
        <v>19326.644890340602</v>
      </c>
      <c r="AU319" s="2">
        <v>19326.644890340602</v>
      </c>
      <c r="AV319" s="2">
        <v>19326.644890340602</v>
      </c>
      <c r="AW319" s="2">
        <v>19326.644890340602</v>
      </c>
      <c r="AX319" s="2">
        <v>19326.644890340602</v>
      </c>
      <c r="AY319" s="2">
        <v>23208.552938821798</v>
      </c>
      <c r="AZ319" s="2">
        <v>23208.552938821798</v>
      </c>
      <c r="BA319" s="2">
        <v>23208.552938821798</v>
      </c>
      <c r="BB319" s="2">
        <v>23208.552938821798</v>
      </c>
      <c r="BC319" s="2">
        <v>23208.552938821798</v>
      </c>
      <c r="BD319" s="2">
        <v>23208.552938821798</v>
      </c>
      <c r="BE319" s="2">
        <v>13555.1441152922</v>
      </c>
      <c r="BF319" s="2">
        <v>13555.1441152922</v>
      </c>
      <c r="BH319">
        <f>MEDIAN($B319:$BF321)</f>
        <v>15465.2900557093</v>
      </c>
      <c r="BI319">
        <f>AVERAGE($B319:$BF321)</f>
        <v>16433.867198954082</v>
      </c>
      <c r="BJ319">
        <f>MIN($B319:$BF321)</f>
        <v>5703.1333333333296</v>
      </c>
      <c r="BK319">
        <f>MAX($B319:$BF321)</f>
        <v>31862.117047395299</v>
      </c>
      <c r="BL319">
        <f>STDEV($B319:$BF321)</f>
        <v>7405.3231239961424</v>
      </c>
    </row>
    <row r="320" spans="1:64" x14ac:dyDescent="0.2">
      <c r="A320" s="2" t="str">
        <v>{"InfraID":"Edge-Pi4","device":"wlan0","instance":"129.127.231.125:9100","job":"node","label":"Network Receive Rate (Bytes/Sec)"}</v>
      </c>
      <c r="B320" s="2">
        <v>5703.1333333333296</v>
      </c>
      <c r="C320" s="2">
        <v>5703.1333333333296</v>
      </c>
      <c r="D320" s="2">
        <v>5703.1333333333296</v>
      </c>
      <c r="E320" s="2">
        <v>5703.1333333333296</v>
      </c>
      <c r="F320" s="2">
        <v>5703.1333333333296</v>
      </c>
      <c r="G320" s="2">
        <v>5703.1333333333296</v>
      </c>
      <c r="H320" s="2">
        <v>5703.1333333333296</v>
      </c>
      <c r="I320" s="2">
        <v>5703.1333333333296</v>
      </c>
      <c r="J320" s="2">
        <v>5703.1333333333296</v>
      </c>
      <c r="K320" s="2">
        <v>5703.1333333333296</v>
      </c>
      <c r="L320" s="2">
        <v>5703.1333333333296</v>
      </c>
      <c r="M320" s="2">
        <v>27260.553356167398</v>
      </c>
      <c r="N320" s="2">
        <v>27260.553356167398</v>
      </c>
      <c r="O320" s="2">
        <v>27260.553356167398</v>
      </c>
      <c r="P320" s="2">
        <v>27260.553356167398</v>
      </c>
      <c r="Q320" s="2">
        <v>27260.553356167398</v>
      </c>
      <c r="R320" s="2">
        <v>27260.553356167398</v>
      </c>
      <c r="S320" s="2">
        <v>27260.553356167398</v>
      </c>
      <c r="T320" s="2">
        <v>27260.553356167398</v>
      </c>
      <c r="U320" s="2">
        <v>27260.553356167398</v>
      </c>
      <c r="V320" s="2">
        <v>23881.581287797901</v>
      </c>
      <c r="W320" s="2">
        <v>23881.581287797901</v>
      </c>
      <c r="X320" s="2">
        <v>23881.581287797901</v>
      </c>
      <c r="Y320" s="2">
        <v>23881.581287797901</v>
      </c>
      <c r="Z320" s="2">
        <v>23881.581287797901</v>
      </c>
      <c r="AA320" s="2">
        <v>23881.581287797901</v>
      </c>
      <c r="AB320" s="2">
        <v>23881.581287797901</v>
      </c>
      <c r="AC320" s="2">
        <v>23881.581287797901</v>
      </c>
      <c r="AD320" s="2">
        <v>23881.581287797901</v>
      </c>
      <c r="AE320" s="2">
        <v>23881.581287797901</v>
      </c>
      <c r="AF320" s="2">
        <v>23881.581287797901</v>
      </c>
      <c r="AG320" s="2">
        <v>23881.581287797901</v>
      </c>
      <c r="AH320" s="2">
        <v>14268.5758126657</v>
      </c>
      <c r="AI320" s="2">
        <v>14268.5758126657</v>
      </c>
      <c r="AJ320" s="2">
        <v>14268.5758126657</v>
      </c>
      <c r="AK320" s="2">
        <v>14268.5758126657</v>
      </c>
      <c r="AL320" s="2">
        <v>14268.5758126657</v>
      </c>
      <c r="AM320" s="2">
        <v>14268.5758126657</v>
      </c>
      <c r="AN320" s="2">
        <v>14268.5758126657</v>
      </c>
      <c r="AO320" s="2">
        <v>14268.5758126657</v>
      </c>
      <c r="AP320" s="2">
        <v>14268.5758126657</v>
      </c>
      <c r="AQ320" s="2">
        <v>14268.5758126657</v>
      </c>
      <c r="AR320" s="2">
        <v>14268.5758126657</v>
      </c>
      <c r="AS320" s="2">
        <v>14268.5758126657</v>
      </c>
      <c r="AT320" s="2">
        <v>14268.5758126657</v>
      </c>
      <c r="AU320" s="2">
        <v>14268.5758126657</v>
      </c>
      <c r="AV320" s="2">
        <v>14268.5758126657</v>
      </c>
      <c r="AW320" s="2">
        <v>14268.5758126657</v>
      </c>
      <c r="AX320" s="2">
        <v>14268.5758126657</v>
      </c>
      <c r="AY320" s="2">
        <v>14268.5758126657</v>
      </c>
      <c r="AZ320" s="2">
        <v>14268.5758126657</v>
      </c>
      <c r="BA320" s="2">
        <v>14268.5758126657</v>
      </c>
      <c r="BB320" s="2">
        <v>14268.5758126657</v>
      </c>
      <c r="BC320" s="2">
        <v>17210.319616422101</v>
      </c>
      <c r="BD320" s="2">
        <v>17210.319616422101</v>
      </c>
      <c r="BE320" s="2">
        <v>17210.319616422101</v>
      </c>
      <c r="BF320" s="2">
        <v>17210.319616422101</v>
      </c>
    </row>
    <row r="321" spans="1:64" x14ac:dyDescent="0.2">
      <c r="A321" s="2" t="str">
        <v>{"InfraID":"Edge-Pi4","device":"wlan0","instance":"129.127.231.162:9100","job":"node","label":"Network Receive Rate (Bytes/Sec)"}</v>
      </c>
      <c r="B321" s="2">
        <v>8913.9949958298494</v>
      </c>
      <c r="C321" s="2">
        <v>8913.9949958298494</v>
      </c>
      <c r="D321" s="2">
        <v>8913.9949958298494</v>
      </c>
      <c r="E321" s="2">
        <v>8913.9949958298494</v>
      </c>
      <c r="F321" s="2">
        <v>8913.9949958298494</v>
      </c>
      <c r="G321" s="2">
        <v>8913.9949958298494</v>
      </c>
      <c r="H321" s="2">
        <v>8913.9949958298494</v>
      </c>
      <c r="I321" s="2">
        <v>8913.9949958298494</v>
      </c>
      <c r="J321" s="2">
        <v>8913.9949958298494</v>
      </c>
      <c r="K321" s="2">
        <v>8913.9949958298494</v>
      </c>
      <c r="L321" s="2">
        <v>8913.9949958298494</v>
      </c>
      <c r="M321" s="2">
        <v>8913.9949958298494</v>
      </c>
      <c r="N321" s="2">
        <v>8913.9949958298494</v>
      </c>
      <c r="O321" s="2">
        <v>8913.9949958298494</v>
      </c>
      <c r="P321" s="2">
        <v>8913.9949958298494</v>
      </c>
      <c r="Q321" s="2">
        <v>8913.9949958298494</v>
      </c>
      <c r="R321" s="2">
        <v>8913.9949958298494</v>
      </c>
      <c r="S321" s="2">
        <v>8913.9949958298494</v>
      </c>
      <c r="T321" s="2">
        <v>8913.9949958298494</v>
      </c>
      <c r="U321" s="2">
        <v>8913.9949958298494</v>
      </c>
      <c r="V321" s="2">
        <v>8913.9949958298494</v>
      </c>
      <c r="W321" s="2">
        <v>31862.117047395299</v>
      </c>
      <c r="X321" s="2">
        <v>31862.117047395299</v>
      </c>
      <c r="Y321" s="2">
        <v>31862.117047395299</v>
      </c>
      <c r="Z321" s="2">
        <v>31862.117047395299</v>
      </c>
      <c r="AA321" s="2">
        <v>31862.117047395299</v>
      </c>
      <c r="AB321" s="2">
        <v>31862.117047395299</v>
      </c>
      <c r="AC321" s="2">
        <v>31862.117047395299</v>
      </c>
      <c r="AD321" s="2">
        <v>31862.117047395299</v>
      </c>
      <c r="AE321" s="2">
        <v>31862.117047395299</v>
      </c>
      <c r="AF321" s="2">
        <v>31862.117047395299</v>
      </c>
      <c r="AG321" s="2">
        <v>31862.117047395299</v>
      </c>
      <c r="AH321" s="2">
        <v>31862.117047395299</v>
      </c>
      <c r="AI321" s="2">
        <v>18482.720661818599</v>
      </c>
      <c r="AJ321" s="2">
        <v>18482.720661818599</v>
      </c>
      <c r="AK321" s="2">
        <v>18482.720661818599</v>
      </c>
      <c r="AL321" s="2">
        <v>18482.720661818599</v>
      </c>
      <c r="AM321" s="2">
        <v>18482.720661818599</v>
      </c>
      <c r="AN321" s="2">
        <v>18482.720661818599</v>
      </c>
      <c r="AO321" s="2">
        <v>15465.2900557093</v>
      </c>
      <c r="AP321" s="2">
        <v>15465.2900557093</v>
      </c>
      <c r="AQ321" s="2">
        <v>15465.2900557093</v>
      </c>
      <c r="AR321" s="2">
        <v>15465.2900557093</v>
      </c>
      <c r="AS321" s="2">
        <v>15465.2900557093</v>
      </c>
      <c r="AT321" s="2">
        <v>15465.2900557093</v>
      </c>
      <c r="AU321" s="2">
        <v>15465.2900557093</v>
      </c>
      <c r="AV321" s="2">
        <v>15465.2900557093</v>
      </c>
      <c r="AW321" s="2">
        <v>15465.2900557093</v>
      </c>
      <c r="AX321" s="2">
        <v>15465.2900557093</v>
      </c>
      <c r="AY321" s="2">
        <v>15465.2900557093</v>
      </c>
      <c r="AZ321" s="2">
        <v>15465.2900557093</v>
      </c>
      <c r="BA321" s="2">
        <v>15465.2900557093</v>
      </c>
      <c r="BB321" s="2">
        <v>15465.2900557093</v>
      </c>
      <c r="BC321" s="2">
        <v>15465.2900557093</v>
      </c>
      <c r="BD321" s="2">
        <v>16925.352225424202</v>
      </c>
      <c r="BE321" s="2">
        <v>16925.352225424202</v>
      </c>
      <c r="BF321" s="2">
        <v>16925.352225424202</v>
      </c>
    </row>
    <row r="322" spans="1:64" x14ac:dyDescent="0.2">
      <c r="A322" s="4" t="str">
        <v>{"InfraID":"Edge-Pi4","device":"wlp6s0","instance":"129.127.231.53:9100","job":"node","label":"Network Receive Rate (Bytes/Sec)"}</v>
      </c>
      <c r="B322" s="4">
        <v>8258.0937892011607</v>
      </c>
      <c r="C322" s="4">
        <v>8258.0937892011607</v>
      </c>
      <c r="D322" s="4">
        <v>8258.0937892011607</v>
      </c>
      <c r="E322" s="4">
        <v>8258.0937892011607</v>
      </c>
      <c r="F322" s="4">
        <v>34129.864786727703</v>
      </c>
      <c r="G322" s="4">
        <v>34129.864786727703</v>
      </c>
      <c r="H322" s="4">
        <v>34129.864786727703</v>
      </c>
      <c r="I322" s="4">
        <v>34129.864786727703</v>
      </c>
      <c r="J322" s="4">
        <v>34129.864786727703</v>
      </c>
      <c r="K322" s="4">
        <v>34129.864786727703</v>
      </c>
      <c r="L322" s="4">
        <v>10684.0700583819</v>
      </c>
      <c r="M322" s="4">
        <v>10684.0700583819</v>
      </c>
      <c r="N322" s="4">
        <v>10684.0700583819</v>
      </c>
      <c r="O322" s="4">
        <v>10684.0700583819</v>
      </c>
      <c r="P322" s="4">
        <v>10684.0700583819</v>
      </c>
      <c r="Q322" s="4">
        <v>10684.0700583819</v>
      </c>
      <c r="R322" s="4">
        <v>10684.0700583819</v>
      </c>
      <c r="S322" s="4">
        <v>10684.0700583819</v>
      </c>
      <c r="T322" s="4">
        <v>10684.0700583819</v>
      </c>
      <c r="U322" s="4">
        <v>65494.675292914399</v>
      </c>
      <c r="V322" s="4">
        <v>65494.675292914399</v>
      </c>
      <c r="W322" s="4">
        <v>65494.675292914399</v>
      </c>
      <c r="X322" s="4">
        <v>65494.675292914399</v>
      </c>
      <c r="Y322" s="4">
        <v>65494.675292914399</v>
      </c>
      <c r="Z322" s="4">
        <v>65494.675292914399</v>
      </c>
      <c r="AA322" s="4">
        <v>27892.187604243099</v>
      </c>
      <c r="AB322" s="4">
        <v>27892.187604243099</v>
      </c>
      <c r="AC322" s="4">
        <v>27892.187604243099</v>
      </c>
      <c r="AD322" s="4">
        <v>27892.187604243099</v>
      </c>
      <c r="AE322" s="4">
        <v>27892.187604243099</v>
      </c>
      <c r="AF322" s="4">
        <v>27892.187604243099</v>
      </c>
      <c r="AG322" s="4">
        <v>27892.187604243099</v>
      </c>
      <c r="AH322" s="4">
        <v>27892.187604243099</v>
      </c>
      <c r="AI322" s="4">
        <v>27892.187604243099</v>
      </c>
      <c r="AJ322" s="4">
        <v>27892.187604243099</v>
      </c>
      <c r="AK322" s="4">
        <v>27892.187604243099</v>
      </c>
      <c r="AL322" s="4">
        <v>27892.187604243099</v>
      </c>
      <c r="AM322" s="4">
        <v>21943.555785365199</v>
      </c>
      <c r="AN322" s="4">
        <v>21943.555785365199</v>
      </c>
      <c r="AO322" s="4">
        <v>21943.555785365199</v>
      </c>
      <c r="AP322" s="4">
        <v>19066.7735042735</v>
      </c>
      <c r="AQ322" s="4">
        <v>19066.7735042735</v>
      </c>
      <c r="AR322" s="4">
        <v>19066.7735042735</v>
      </c>
      <c r="AS322" s="4">
        <v>19066.7735042735</v>
      </c>
      <c r="AT322" s="4">
        <v>19066.7735042735</v>
      </c>
      <c r="AU322" s="4">
        <v>19066.7735042735</v>
      </c>
      <c r="AV322" s="4">
        <v>11770.272524100201</v>
      </c>
      <c r="AW322" s="4">
        <v>11770.272524100201</v>
      </c>
      <c r="AX322" s="4">
        <v>11770.272524100201</v>
      </c>
      <c r="AY322" s="4">
        <v>11770.272524100201</v>
      </c>
      <c r="AZ322" s="4">
        <v>11770.272524100201</v>
      </c>
      <c r="BA322" s="4">
        <v>11770.272524100201</v>
      </c>
      <c r="BB322" s="4">
        <v>31840.205497731498</v>
      </c>
      <c r="BC322" s="4">
        <v>31840.205497731498</v>
      </c>
      <c r="BD322" s="4">
        <v>31840.205497731498</v>
      </c>
      <c r="BE322" s="4">
        <v>31840.205497731498</v>
      </c>
      <c r="BF322" s="4">
        <v>31840.205497731498</v>
      </c>
      <c r="BH322">
        <f>MEDIAN($B322:$BF322)</f>
        <v>27892.187604243099</v>
      </c>
      <c r="BI322">
        <f>AVERAGE($B322:$BF322)</f>
        <v>25819.236288175547</v>
      </c>
      <c r="BJ322">
        <f>MIN($B322:$BF322)</f>
        <v>8258.0937892011607</v>
      </c>
      <c r="BK322">
        <f>MAX($B322:$BF322)</f>
        <v>65494.675292914399</v>
      </c>
      <c r="BL322">
        <f>STDEV($B322:$BF322)</f>
        <v>16306.319790584716</v>
      </c>
    </row>
    <row r="323" spans="1:64" x14ac:dyDescent="0.2">
      <c r="A323" t="str">
        <v>{"InfraID":"Edge-Pi4","device":"docker0","instance":"129.127.230.61:9100","job":"node","label":"Network Send Rate (Bytes/Sec)"}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1.0841690469737</v>
      </c>
      <c r="V323">
        <v>1.0841690469737</v>
      </c>
      <c r="W323">
        <v>1.0841690469737</v>
      </c>
      <c r="X323">
        <v>1.0841690469737</v>
      </c>
      <c r="Y323">
        <v>1.0841690469737</v>
      </c>
      <c r="Z323">
        <v>1.0841690469737</v>
      </c>
      <c r="AA323">
        <v>1.0841690469737</v>
      </c>
      <c r="AB323">
        <v>1.0841690469737</v>
      </c>
      <c r="AC323">
        <v>1.0841690469737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</row>
    <row r="324" spans="1:64" x14ac:dyDescent="0.2">
      <c r="A324" t="str">
        <v>{"InfraID":"Edge-Pi4","device":"docker0","instance":"129.127.231.125:9100","job":"node","label":"Network Send Rate (Bytes/Sec)"}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0.96377681894340395</v>
      </c>
      <c r="N324">
        <v>0.96377681894340395</v>
      </c>
      <c r="O324">
        <v>0.96377681894340395</v>
      </c>
      <c r="P324">
        <v>0.96377681894340395</v>
      </c>
      <c r="Q324">
        <v>0.96377681894340395</v>
      </c>
      <c r="R324">
        <v>0.96377681894340395</v>
      </c>
      <c r="S324">
        <v>0.96377681894340395</v>
      </c>
      <c r="T324">
        <v>0.96377681894340395</v>
      </c>
      <c r="U324">
        <v>0.96377681894340395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</row>
    <row r="325" spans="1:64" x14ac:dyDescent="0.2">
      <c r="A325" t="str">
        <v>{"InfraID":"Edge-Pi4","device":"docker0","instance":"129.127.231.162:9100","job":"node","label":"Network Send Rate (Bytes/Sec)"}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1.73462852263023</v>
      </c>
      <c r="X325">
        <v>1.73462852263023</v>
      </c>
      <c r="Y325">
        <v>1.73462852263023</v>
      </c>
      <c r="Z325">
        <v>1.73462852263023</v>
      </c>
      <c r="AA325">
        <v>1.73462852263023</v>
      </c>
      <c r="AB325">
        <v>1.73462852263023</v>
      </c>
      <c r="AC325">
        <v>1.73462852263023</v>
      </c>
      <c r="AD325">
        <v>1.73462852263023</v>
      </c>
      <c r="AE325">
        <v>1.73462852263023</v>
      </c>
      <c r="AF325">
        <v>1.73462852263023</v>
      </c>
      <c r="AG325">
        <v>1.73462852263023</v>
      </c>
      <c r="AH325">
        <v>1.73462852263023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</row>
    <row r="326" spans="1:64" x14ac:dyDescent="0.2">
      <c r="A326" t="str">
        <v>{"InfraID":"Edge-Pi4","device":"docker0","instance":"129.127.231.53:9100","job":"node","label":"Network Send Rate (Bytes/Sec)"}</v>
      </c>
      <c r="B326">
        <v>0</v>
      </c>
      <c r="C326">
        <v>0</v>
      </c>
      <c r="D326">
        <v>0</v>
      </c>
      <c r="E326">
        <v>0</v>
      </c>
      <c r="F326">
        <v>8.6732197660454506</v>
      </c>
      <c r="G326">
        <v>8.6732197660454506</v>
      </c>
      <c r="H326">
        <v>8.6732197660454506</v>
      </c>
      <c r="I326">
        <v>8.6732197660454506</v>
      </c>
      <c r="J326">
        <v>8.6732197660454506</v>
      </c>
      <c r="K326">
        <v>8.6732197660454506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</row>
    <row r="327" spans="1:64" x14ac:dyDescent="0.2">
      <c r="A327" t="str">
        <v>{"InfraID":"Edge-Pi4","device":"eno1","instance":"129.127.231.53:9100","job":"node","label":"Network Send Rate (Bytes/Sec)"}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</row>
    <row r="328" spans="1:64" x14ac:dyDescent="0.2">
      <c r="A328" t="str">
        <v>{"InfraID":"Edge-Pi4","device":"enp5s0","instance":"129.127.231.53:9100","job":"node","label":"Network Send Rate (Bytes/Sec)"}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</row>
    <row r="329" spans="1:64" x14ac:dyDescent="0.2">
      <c r="A329" t="str">
        <v>{"InfraID":"Edge-Pi4","device":"eth0","instance":"129.127.230.61:9100","job":"node","label":"Network Send Rate (Bytes/Sec)"}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</row>
    <row r="330" spans="1:64" x14ac:dyDescent="0.2">
      <c r="A330" t="str">
        <v>{"InfraID":"Edge-Pi4","device":"eth0","instance":"129.127.231.125:9100","job":"node","label":"Network Send Rate (Bytes/Sec)"}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</row>
    <row r="331" spans="1:64" x14ac:dyDescent="0.2">
      <c r="A331" t="str">
        <v>{"InfraID":"Edge-Pi4","device":"eth0","instance":"129.127.231.162:9100","job":"node","label":"Network Send Rate (Bytes/Sec)"}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</row>
    <row r="332" spans="1:64" x14ac:dyDescent="0.2">
      <c r="A332" t="str">
        <v>{"InfraID":"Edge-Pi4","device":"lo","instance":"129.127.230.61:9100","job":"node","label":"Network Send Rate (Bytes/Sec)"}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0.366949523591101</v>
      </c>
      <c r="V332">
        <v>0.366949523591101</v>
      </c>
      <c r="W332">
        <v>0.366949523591101</v>
      </c>
      <c r="X332">
        <v>0.366949523591101</v>
      </c>
      <c r="Y332">
        <v>0.366949523591101</v>
      </c>
      <c r="Z332">
        <v>0.366949523591101</v>
      </c>
      <c r="AA332">
        <v>0.366949523591101</v>
      </c>
      <c r="AB332">
        <v>0.366949523591101</v>
      </c>
      <c r="AC332">
        <v>0.366949523591101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</row>
    <row r="333" spans="1:64" x14ac:dyDescent="0.2">
      <c r="A333" t="str">
        <v>{"InfraID":"Edge-Pi4","device":"lo","instance":"129.127.231.125:9100","job":"node","label":"Network Send Rate (Bytes/Sec)"}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0.65240276974630396</v>
      </c>
      <c r="N333">
        <v>0.65240276974630396</v>
      </c>
      <c r="O333">
        <v>0.65240276974630396</v>
      </c>
      <c r="P333">
        <v>0.65240276974630396</v>
      </c>
      <c r="Q333">
        <v>0.65240276974630396</v>
      </c>
      <c r="R333">
        <v>0.65240276974630396</v>
      </c>
      <c r="S333">
        <v>0.65240276974630396</v>
      </c>
      <c r="T333">
        <v>0.65240276974630396</v>
      </c>
      <c r="U333">
        <v>0.65240276974630396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</row>
    <row r="334" spans="1:64" x14ac:dyDescent="0.2">
      <c r="A334" t="str">
        <v>{"InfraID":"Edge-Pi4","device":"lo","instance":"129.127.231.162:9100","job":"node","label":"Network Send Rate (Bytes/Sec)"}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0.58710503842869299</v>
      </c>
      <c r="X334">
        <v>0.58710503842869299</v>
      </c>
      <c r="Y334">
        <v>0.58710503842869299</v>
      </c>
      <c r="Z334">
        <v>0.58710503842869299</v>
      </c>
      <c r="AA334">
        <v>0.58710503842869299</v>
      </c>
      <c r="AB334">
        <v>0.58710503842869299</v>
      </c>
      <c r="AC334">
        <v>0.58710503842869299</v>
      </c>
      <c r="AD334">
        <v>0.58710503842869299</v>
      </c>
      <c r="AE334">
        <v>0.58710503842869299</v>
      </c>
      <c r="AF334">
        <v>0.58710503842869299</v>
      </c>
      <c r="AG334">
        <v>0.58710503842869299</v>
      </c>
      <c r="AH334">
        <v>0.58710503842869299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</row>
    <row r="335" spans="1:64" x14ac:dyDescent="0.2">
      <c r="A335" t="str">
        <v>{"InfraID":"Edge-Pi4","device":"lo","instance":"129.127.231.53:9100","job":"node","label":"Network Send Rate (Bytes/Sec)"}</v>
      </c>
      <c r="B335">
        <v>5.0978194144180202</v>
      </c>
      <c r="C335">
        <v>5.0978194144180202</v>
      </c>
      <c r="D335">
        <v>5.0978194144180202</v>
      </c>
      <c r="E335">
        <v>5.0978194144180202</v>
      </c>
      <c r="F335">
        <v>22.594849441800399</v>
      </c>
      <c r="G335">
        <v>22.594849441800399</v>
      </c>
      <c r="H335">
        <v>22.594849441800399</v>
      </c>
      <c r="I335">
        <v>22.594849441800399</v>
      </c>
      <c r="J335">
        <v>22.594849441800399</v>
      </c>
      <c r="K335">
        <v>22.594849441800399</v>
      </c>
      <c r="L335">
        <v>9.8748957464553797</v>
      </c>
      <c r="M335">
        <v>9.8748957464553797</v>
      </c>
      <c r="N335">
        <v>9.8748957464553797</v>
      </c>
      <c r="O335">
        <v>9.8748957464553797</v>
      </c>
      <c r="P335">
        <v>9.8748957464553797</v>
      </c>
      <c r="Q335">
        <v>9.8748957464553797</v>
      </c>
      <c r="R335">
        <v>9.8748957464553797</v>
      </c>
      <c r="S335">
        <v>9.8748957464553797</v>
      </c>
      <c r="T335">
        <v>9.8748957464553797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12.7422529103705</v>
      </c>
      <c r="AW335">
        <v>12.7422529103705</v>
      </c>
      <c r="AX335">
        <v>12.7422529103705</v>
      </c>
      <c r="AY335">
        <v>12.7422529103705</v>
      </c>
      <c r="AZ335">
        <v>12.7422529103705</v>
      </c>
      <c r="BA335">
        <v>12.7422529103705</v>
      </c>
      <c r="BB335">
        <v>0</v>
      </c>
      <c r="BC335">
        <v>0</v>
      </c>
      <c r="BD335">
        <v>0</v>
      </c>
      <c r="BE335">
        <v>0</v>
      </c>
      <c r="BF335">
        <v>0</v>
      </c>
    </row>
    <row r="336" spans="1:64" x14ac:dyDescent="0.2">
      <c r="A336" s="2" t="str">
        <v>{"InfraID":"Edge-Pi4","device":"wlan0","instance":"129.127.230.61:9100","job":"node","label":"Network Send Rate (Bytes/Sec)"}</v>
      </c>
      <c r="B336" s="2">
        <v>12907.666666666601</v>
      </c>
      <c r="C336" s="2">
        <v>12907.666666666601</v>
      </c>
      <c r="D336" s="2">
        <v>12907.666666666601</v>
      </c>
      <c r="E336" s="2">
        <v>12907.666666666601</v>
      </c>
      <c r="F336" s="2">
        <v>12907.666666666601</v>
      </c>
      <c r="G336" s="2">
        <v>12907.666666666601</v>
      </c>
      <c r="H336" s="2">
        <v>12907.666666666601</v>
      </c>
      <c r="I336" s="2">
        <v>12907.666666666601</v>
      </c>
      <c r="J336" s="2">
        <v>12907.666666666601</v>
      </c>
      <c r="K336" s="2">
        <v>12907.666666666601</v>
      </c>
      <c r="L336" s="2">
        <v>12907.666666666601</v>
      </c>
      <c r="M336" s="2">
        <v>12907.666666666601</v>
      </c>
      <c r="N336" s="2">
        <v>12907.666666666601</v>
      </c>
      <c r="O336" s="2">
        <v>12907.666666666601</v>
      </c>
      <c r="P336" s="2">
        <v>12907.666666666601</v>
      </c>
      <c r="Q336" s="2">
        <v>12907.666666666601</v>
      </c>
      <c r="R336" s="2">
        <v>12907.666666666601</v>
      </c>
      <c r="S336" s="2">
        <v>12907.666666666601</v>
      </c>
      <c r="T336" s="2">
        <v>12907.666666666601</v>
      </c>
      <c r="U336" s="2">
        <v>22502.162083272498</v>
      </c>
      <c r="V336" s="2">
        <v>22502.162083272498</v>
      </c>
      <c r="W336" s="2">
        <v>22502.162083272498</v>
      </c>
      <c r="X336" s="2">
        <v>22502.162083272498</v>
      </c>
      <c r="Y336" s="2">
        <v>22502.162083272498</v>
      </c>
      <c r="Z336" s="2">
        <v>22502.162083272498</v>
      </c>
      <c r="AA336" s="2">
        <v>22502.162083272498</v>
      </c>
      <c r="AB336" s="2">
        <v>22502.162083272498</v>
      </c>
      <c r="AC336" s="2">
        <v>22502.162083272498</v>
      </c>
      <c r="AD336" s="2">
        <v>28089.867645423201</v>
      </c>
      <c r="AE336" s="2">
        <v>28089.867645423201</v>
      </c>
      <c r="AF336" s="2">
        <v>28089.867645423201</v>
      </c>
      <c r="AG336" s="2">
        <v>28089.867645423201</v>
      </c>
      <c r="AH336" s="2">
        <v>28089.867645423201</v>
      </c>
      <c r="AI336" s="2">
        <v>28089.867645423201</v>
      </c>
      <c r="AJ336" s="2">
        <v>27885.953500783799</v>
      </c>
      <c r="AK336" s="2">
        <v>27885.953500783799</v>
      </c>
      <c r="AL336" s="2">
        <v>27885.953500783799</v>
      </c>
      <c r="AM336" s="2">
        <v>27885.953500783799</v>
      </c>
      <c r="AN336" s="2">
        <v>27885.953500783799</v>
      </c>
      <c r="AO336" s="2">
        <v>27885.953500783799</v>
      </c>
      <c r="AP336" s="2">
        <v>30419.568988524101</v>
      </c>
      <c r="AQ336" s="2">
        <v>30419.568988524101</v>
      </c>
      <c r="AR336" s="2">
        <v>30419.568988524101</v>
      </c>
      <c r="AS336" s="2">
        <v>31919.072061862498</v>
      </c>
      <c r="AT336" s="2">
        <v>31919.072061862498</v>
      </c>
      <c r="AU336" s="2">
        <v>31919.072061862498</v>
      </c>
      <c r="AV336" s="2">
        <v>31919.072061862498</v>
      </c>
      <c r="AW336" s="2">
        <v>31919.072061862498</v>
      </c>
      <c r="AX336" s="2">
        <v>31919.072061862498</v>
      </c>
      <c r="AY336" s="2">
        <v>38444.425912335697</v>
      </c>
      <c r="AZ336" s="2">
        <v>38444.425912335697</v>
      </c>
      <c r="BA336" s="2">
        <v>38444.425912335697</v>
      </c>
      <c r="BB336" s="2">
        <v>38444.425912335697</v>
      </c>
      <c r="BC336" s="2">
        <v>38444.425912335697</v>
      </c>
      <c r="BD336" s="2">
        <v>38444.425912335697</v>
      </c>
      <c r="BE336" s="2">
        <v>23051.841473178501</v>
      </c>
      <c r="BF336" s="2">
        <v>23051.841473178501</v>
      </c>
      <c r="BH336">
        <f>MEDIAN($B336:$BF338)</f>
        <v>24278.582984472199</v>
      </c>
      <c r="BI336">
        <f>AVERAGE($B336:$BF338)</f>
        <v>23898.398222783511</v>
      </c>
      <c r="BJ336">
        <f>MIN($B336:$BF338)</f>
        <v>10505.9333333333</v>
      </c>
      <c r="BK336">
        <f>MAX($B336:$BF338)</f>
        <v>38444.425912335697</v>
      </c>
      <c r="BL336">
        <f>STDEV($B336:$BF338)</f>
        <v>7555.0953458054992</v>
      </c>
    </row>
    <row r="337" spans="1:64" x14ac:dyDescent="0.2">
      <c r="A337" s="2" t="str">
        <v>{"InfraID":"Edge-Pi4","device":"wlan0","instance":"129.127.231.125:9100","job":"node","label":"Network Send Rate (Bytes/Sec)"}</v>
      </c>
      <c r="B337" s="2">
        <v>10505.9333333333</v>
      </c>
      <c r="C337" s="2">
        <v>10505.9333333333</v>
      </c>
      <c r="D337" s="2">
        <v>10505.9333333333</v>
      </c>
      <c r="E337" s="2">
        <v>10505.9333333333</v>
      </c>
      <c r="F337" s="2">
        <v>10505.9333333333</v>
      </c>
      <c r="G337" s="2">
        <v>10505.9333333333</v>
      </c>
      <c r="H337" s="2">
        <v>10505.9333333333</v>
      </c>
      <c r="I337" s="2">
        <v>10505.9333333333</v>
      </c>
      <c r="J337" s="2">
        <v>10505.9333333333</v>
      </c>
      <c r="K337" s="2">
        <v>10505.9333333333</v>
      </c>
      <c r="L337" s="2">
        <v>10505.9333333333</v>
      </c>
      <c r="M337" s="2">
        <v>22993.779932683799</v>
      </c>
      <c r="N337" s="2">
        <v>22993.779932683799</v>
      </c>
      <c r="O337" s="2">
        <v>22993.779932683799</v>
      </c>
      <c r="P337" s="2">
        <v>22993.779932683799</v>
      </c>
      <c r="Q337" s="2">
        <v>22993.779932683799</v>
      </c>
      <c r="R337" s="2">
        <v>22993.779932683799</v>
      </c>
      <c r="S337" s="2">
        <v>22993.779932683799</v>
      </c>
      <c r="T337" s="2">
        <v>22993.779932683799</v>
      </c>
      <c r="U337" s="2">
        <v>22993.779932683799</v>
      </c>
      <c r="V337" s="2">
        <v>35022.6342938456</v>
      </c>
      <c r="W337" s="2">
        <v>35022.6342938456</v>
      </c>
      <c r="X337" s="2">
        <v>35022.6342938456</v>
      </c>
      <c r="Y337" s="2">
        <v>35022.6342938456</v>
      </c>
      <c r="Z337" s="2">
        <v>35022.6342938456</v>
      </c>
      <c r="AA337" s="2">
        <v>35022.6342938456</v>
      </c>
      <c r="AB337" s="2">
        <v>35022.6342938456</v>
      </c>
      <c r="AC337" s="2">
        <v>35022.6342938456</v>
      </c>
      <c r="AD337" s="2">
        <v>35022.6342938456</v>
      </c>
      <c r="AE337" s="2">
        <v>35022.6342938456</v>
      </c>
      <c r="AF337" s="2">
        <v>35022.6342938456</v>
      </c>
      <c r="AG337" s="2">
        <v>35022.6342938456</v>
      </c>
      <c r="AH337" s="2">
        <v>24278.582984472199</v>
      </c>
      <c r="AI337" s="2">
        <v>24278.582984472199</v>
      </c>
      <c r="AJ337" s="2">
        <v>24278.582984472199</v>
      </c>
      <c r="AK337" s="2">
        <v>24278.582984472199</v>
      </c>
      <c r="AL337" s="2">
        <v>24278.582984472199</v>
      </c>
      <c r="AM337" s="2">
        <v>24278.582984472199</v>
      </c>
      <c r="AN337" s="2">
        <v>24278.582984472199</v>
      </c>
      <c r="AO337" s="2">
        <v>24278.582984472199</v>
      </c>
      <c r="AP337" s="2">
        <v>24278.582984472199</v>
      </c>
      <c r="AQ337" s="2">
        <v>24278.582984472199</v>
      </c>
      <c r="AR337" s="2">
        <v>24278.582984472199</v>
      </c>
      <c r="AS337" s="2">
        <v>24278.582984472199</v>
      </c>
      <c r="AT337" s="2">
        <v>24278.582984472199</v>
      </c>
      <c r="AU337" s="2">
        <v>24278.582984472199</v>
      </c>
      <c r="AV337" s="2">
        <v>24278.582984472199</v>
      </c>
      <c r="AW337" s="2">
        <v>24278.582984472199</v>
      </c>
      <c r="AX337" s="2">
        <v>24278.582984472199</v>
      </c>
      <c r="AY337" s="2">
        <v>24278.582984472199</v>
      </c>
      <c r="AZ337" s="2">
        <v>24278.582984472199</v>
      </c>
      <c r="BA337" s="2">
        <v>24278.582984472199</v>
      </c>
      <c r="BB337" s="2">
        <v>24278.582984472199</v>
      </c>
      <c r="BC337" s="2">
        <v>29296.3577263671</v>
      </c>
      <c r="BD337" s="2">
        <v>29296.3577263671</v>
      </c>
      <c r="BE337" s="2">
        <v>29296.3577263671</v>
      </c>
      <c r="BF337" s="2">
        <v>29296.3577263671</v>
      </c>
    </row>
    <row r="338" spans="1:64" x14ac:dyDescent="0.2">
      <c r="A338" s="2" t="str">
        <v>{"InfraID":"Edge-Pi4","device":"wlan0","instance":"129.127.231.162:9100","job":"node","label":"Network Send Rate (Bytes/Sec)"}</v>
      </c>
      <c r="B338" s="2">
        <v>16981.251042535401</v>
      </c>
      <c r="C338" s="2">
        <v>16981.251042535401</v>
      </c>
      <c r="D338" s="2">
        <v>16981.251042535401</v>
      </c>
      <c r="E338" s="2">
        <v>16981.251042535401</v>
      </c>
      <c r="F338" s="2">
        <v>16981.251042535401</v>
      </c>
      <c r="G338" s="2">
        <v>16981.251042535401</v>
      </c>
      <c r="H338" s="2">
        <v>16981.251042535401</v>
      </c>
      <c r="I338" s="2">
        <v>16981.251042535401</v>
      </c>
      <c r="J338" s="2">
        <v>16981.251042535401</v>
      </c>
      <c r="K338" s="2">
        <v>16981.251042535401</v>
      </c>
      <c r="L338" s="2">
        <v>16981.251042535401</v>
      </c>
      <c r="M338" s="2">
        <v>16981.251042535401</v>
      </c>
      <c r="N338" s="2">
        <v>16981.251042535401</v>
      </c>
      <c r="O338" s="2">
        <v>16981.251042535401</v>
      </c>
      <c r="P338" s="2">
        <v>16981.251042535401</v>
      </c>
      <c r="Q338" s="2">
        <v>16981.251042535401</v>
      </c>
      <c r="R338" s="2">
        <v>16981.251042535401</v>
      </c>
      <c r="S338" s="2">
        <v>16981.251042535401</v>
      </c>
      <c r="T338" s="2">
        <v>16981.251042535401</v>
      </c>
      <c r="U338" s="2">
        <v>16981.251042535401</v>
      </c>
      <c r="V338" s="2">
        <v>16981.251042535401</v>
      </c>
      <c r="W338" s="2">
        <v>29690.7090627668</v>
      </c>
      <c r="X338" s="2">
        <v>29690.7090627668</v>
      </c>
      <c r="Y338" s="2">
        <v>29690.7090627668</v>
      </c>
      <c r="Z338" s="2">
        <v>29690.7090627668</v>
      </c>
      <c r="AA338" s="2">
        <v>29690.7090627668</v>
      </c>
      <c r="AB338" s="2">
        <v>29690.7090627668</v>
      </c>
      <c r="AC338" s="2">
        <v>29690.7090627668</v>
      </c>
      <c r="AD338" s="2">
        <v>29690.7090627668</v>
      </c>
      <c r="AE338" s="2">
        <v>29690.7090627668</v>
      </c>
      <c r="AF338" s="2">
        <v>29690.7090627668</v>
      </c>
      <c r="AG338" s="2">
        <v>29690.7090627668</v>
      </c>
      <c r="AH338" s="2">
        <v>29690.7090627668</v>
      </c>
      <c r="AI338" s="2">
        <v>30571.635866301898</v>
      </c>
      <c r="AJ338" s="2">
        <v>30571.635866301898</v>
      </c>
      <c r="AK338" s="2">
        <v>30571.635866301898</v>
      </c>
      <c r="AL338" s="2">
        <v>30571.635866301898</v>
      </c>
      <c r="AM338" s="2">
        <v>30571.635866301898</v>
      </c>
      <c r="AN338" s="2">
        <v>30571.635866301898</v>
      </c>
      <c r="AO338" s="2">
        <v>26017.513426960599</v>
      </c>
      <c r="AP338" s="2">
        <v>26017.513426960599</v>
      </c>
      <c r="AQ338" s="2">
        <v>26017.513426960599</v>
      </c>
      <c r="AR338" s="2">
        <v>26017.513426960599</v>
      </c>
      <c r="AS338" s="2">
        <v>26017.513426960599</v>
      </c>
      <c r="AT338" s="2">
        <v>26017.513426960599</v>
      </c>
      <c r="AU338" s="2">
        <v>26017.513426960599</v>
      </c>
      <c r="AV338" s="2">
        <v>26017.513426960599</v>
      </c>
      <c r="AW338" s="2">
        <v>26017.513426960599</v>
      </c>
      <c r="AX338" s="2">
        <v>26017.513426960599</v>
      </c>
      <c r="AY338" s="2">
        <v>26017.513426960599</v>
      </c>
      <c r="AZ338" s="2">
        <v>26017.513426960599</v>
      </c>
      <c r="BA338" s="2">
        <v>26017.513426960599</v>
      </c>
      <c r="BB338" s="2">
        <v>26017.513426960599</v>
      </c>
      <c r="BC338" s="2">
        <v>26017.513426960599</v>
      </c>
      <c r="BD338" s="2">
        <v>29019.599210161101</v>
      </c>
      <c r="BE338" s="2">
        <v>29019.599210161101</v>
      </c>
      <c r="BF338" s="2">
        <v>29019.599210161101</v>
      </c>
    </row>
    <row r="339" spans="1:64" x14ac:dyDescent="0.2">
      <c r="A339" s="4" t="str">
        <v>{"InfraID":"Edge-Pi4","device":"wlp6s0","instance":"129.127.231.53:9100","job":"node","label":"Network Send Rate (Bytes/Sec)"}</v>
      </c>
      <c r="B339" s="4">
        <v>13964.648891024101</v>
      </c>
      <c r="C339" s="4">
        <v>13964.648891024101</v>
      </c>
      <c r="D339" s="4">
        <v>13964.648891024101</v>
      </c>
      <c r="E339" s="4">
        <v>13964.648891024101</v>
      </c>
      <c r="F339" s="4">
        <v>17471.4562113596</v>
      </c>
      <c r="G339" s="4">
        <v>17471.4562113596</v>
      </c>
      <c r="H339" s="4">
        <v>17471.4562113596</v>
      </c>
      <c r="I339" s="4">
        <v>17471.4562113596</v>
      </c>
      <c r="J339" s="4">
        <v>17471.4562113596</v>
      </c>
      <c r="K339" s="4">
        <v>17471.4562113596</v>
      </c>
      <c r="L339" s="4">
        <v>16604.437030859001</v>
      </c>
      <c r="M339" s="4">
        <v>16604.437030859001</v>
      </c>
      <c r="N339" s="4">
        <v>16604.437030859001</v>
      </c>
      <c r="O339" s="4">
        <v>16604.437030859001</v>
      </c>
      <c r="P339" s="4">
        <v>16604.437030859001</v>
      </c>
      <c r="Q339" s="4">
        <v>16604.437030859001</v>
      </c>
      <c r="R339" s="4">
        <v>16604.437030859001</v>
      </c>
      <c r="S339" s="4">
        <v>16604.437030859001</v>
      </c>
      <c r="T339" s="4">
        <v>16604.437030859001</v>
      </c>
      <c r="U339" s="4">
        <v>108620.667422574</v>
      </c>
      <c r="V339" s="4">
        <v>108620.667422574</v>
      </c>
      <c r="W339" s="4">
        <v>108620.667422574</v>
      </c>
      <c r="X339" s="4">
        <v>108620.667422574</v>
      </c>
      <c r="Y339" s="4">
        <v>108620.667422574</v>
      </c>
      <c r="Z339" s="4">
        <v>108620.667422574</v>
      </c>
      <c r="AA339" s="4">
        <v>128415.80492361001</v>
      </c>
      <c r="AB339" s="4">
        <v>128415.80492361001</v>
      </c>
      <c r="AC339" s="4">
        <v>128415.80492361001</v>
      </c>
      <c r="AD339" s="4">
        <v>128415.80492361001</v>
      </c>
      <c r="AE339" s="4">
        <v>128415.80492361001</v>
      </c>
      <c r="AF339" s="4">
        <v>128415.80492361001</v>
      </c>
      <c r="AG339" s="4">
        <v>128415.80492361001</v>
      </c>
      <c r="AH339" s="4">
        <v>128415.80492361001</v>
      </c>
      <c r="AI339" s="4">
        <v>128415.80492361001</v>
      </c>
      <c r="AJ339" s="4">
        <v>128415.80492361001</v>
      </c>
      <c r="AK339" s="4">
        <v>128415.80492361001</v>
      </c>
      <c r="AL339" s="4">
        <v>128415.80492361001</v>
      </c>
      <c r="AM339" s="4">
        <v>88462.729137824601</v>
      </c>
      <c r="AN339" s="4">
        <v>88462.729137824601</v>
      </c>
      <c r="AO339" s="4">
        <v>88462.729137824601</v>
      </c>
      <c r="AP339" s="4">
        <v>59328.725961538403</v>
      </c>
      <c r="AQ339" s="4">
        <v>59328.725961538403</v>
      </c>
      <c r="AR339" s="4">
        <v>59328.725961538403</v>
      </c>
      <c r="AS339" s="4">
        <v>59328.725961538403</v>
      </c>
      <c r="AT339" s="4">
        <v>59328.725961538403</v>
      </c>
      <c r="AU339" s="4">
        <v>59328.725961538403</v>
      </c>
      <c r="AV339" s="4">
        <v>28658.2941392307</v>
      </c>
      <c r="AW339" s="4">
        <v>28658.2941392307</v>
      </c>
      <c r="AX339" s="4">
        <v>28658.2941392307</v>
      </c>
      <c r="AY339" s="4">
        <v>28658.2941392307</v>
      </c>
      <c r="AZ339" s="4">
        <v>28658.2941392307</v>
      </c>
      <c r="BA339" s="4">
        <v>28658.2941392307</v>
      </c>
      <c r="BB339" s="4">
        <v>28339.638377368501</v>
      </c>
      <c r="BC339" s="4">
        <v>28339.638377368501</v>
      </c>
      <c r="BD339" s="4">
        <v>28339.638377368501</v>
      </c>
      <c r="BE339" s="4">
        <v>28339.638377368501</v>
      </c>
      <c r="BF339" s="4">
        <v>28339.638377368501</v>
      </c>
      <c r="BH339">
        <f>MEDIAN($B339:$BF339)</f>
        <v>28658.2941392307</v>
      </c>
      <c r="BI339">
        <f>AVERAGE($B339:$BF339)</f>
        <v>60313.147888310159</v>
      </c>
      <c r="BJ339">
        <f>MIN($B339:$BF339)</f>
        <v>13964.648891024101</v>
      </c>
      <c r="BK339">
        <f>MAX($B339:$BF339)</f>
        <v>128415.80492361001</v>
      </c>
      <c r="BL339">
        <f>STDEV($B339:$BF339)</f>
        <v>46283.932957308432</v>
      </c>
    </row>
    <row r="340" spans="1:64" x14ac:dyDescent="0.2">
      <c r="A340" t="str">
        <v>{"InfraID":"Edge-Pi4","instance":"129.127.231.53:9100","job":"node","label":"CPU Wait Percentage"}</v>
      </c>
      <c r="B340">
        <v>0.21236154482611599</v>
      </c>
      <c r="C340">
        <v>0.21236154482611599</v>
      </c>
      <c r="D340">
        <v>0.21236154482611599</v>
      </c>
      <c r="E340">
        <v>0.21236154482611599</v>
      </c>
      <c r="F340">
        <v>0.39701552283944902</v>
      </c>
      <c r="G340">
        <v>0.39701552283944902</v>
      </c>
      <c r="H340">
        <v>0.39701552283944902</v>
      </c>
      <c r="I340">
        <v>0.39701552283944902</v>
      </c>
      <c r="J340">
        <v>0.39701552283944902</v>
      </c>
      <c r="K340">
        <v>0.39701552283944902</v>
      </c>
      <c r="L340">
        <v>0.26241201000840197</v>
      </c>
      <c r="M340">
        <v>0.26241201000840197</v>
      </c>
      <c r="N340">
        <v>0.26241201000840197</v>
      </c>
      <c r="O340">
        <v>0.26241201000840197</v>
      </c>
      <c r="P340">
        <v>0.26241201000840197</v>
      </c>
      <c r="Q340">
        <v>0.26241201000840197</v>
      </c>
      <c r="R340">
        <v>0.26241201000840197</v>
      </c>
      <c r="S340">
        <v>0.26241201000840197</v>
      </c>
      <c r="T340">
        <v>0.26241201000840197</v>
      </c>
      <c r="U340">
        <v>1.1646479468197199</v>
      </c>
      <c r="V340">
        <v>1.1646479468197199</v>
      </c>
      <c r="W340">
        <v>1.1646479468197199</v>
      </c>
      <c r="X340">
        <v>1.1646479468197199</v>
      </c>
      <c r="Y340">
        <v>1.1646479468197199</v>
      </c>
      <c r="Z340">
        <v>1.1646479468197199</v>
      </c>
      <c r="AA340">
        <v>0.765981719927744</v>
      </c>
      <c r="AB340">
        <v>0.765981719927744</v>
      </c>
      <c r="AC340">
        <v>0.765981719927744</v>
      </c>
      <c r="AD340">
        <v>0.765981719927744</v>
      </c>
      <c r="AE340">
        <v>0.765981719927744</v>
      </c>
      <c r="AF340">
        <v>0.765981719927744</v>
      </c>
      <c r="AG340">
        <v>0.765981719927744</v>
      </c>
      <c r="AH340">
        <v>0.765981719927744</v>
      </c>
      <c r="AI340">
        <v>0.765981719927744</v>
      </c>
      <c r="AJ340">
        <v>0.765981719927744</v>
      </c>
      <c r="AK340">
        <v>0.765981719927744</v>
      </c>
      <c r="AL340">
        <v>0.765981719927744</v>
      </c>
      <c r="AM340">
        <v>0.33631177755913</v>
      </c>
      <c r="AN340">
        <v>0.33631177755913</v>
      </c>
      <c r="AO340">
        <v>0.33631177755913</v>
      </c>
      <c r="AP340">
        <v>0.34824385683744402</v>
      </c>
      <c r="AQ340">
        <v>0.34824385683744402</v>
      </c>
      <c r="AR340">
        <v>0.34824385683744402</v>
      </c>
      <c r="AS340">
        <v>0.34824385683744402</v>
      </c>
      <c r="AT340">
        <v>0.34824385683744402</v>
      </c>
      <c r="AU340">
        <v>0.34824385683744402</v>
      </c>
      <c r="AV340">
        <v>0.27088962273610001</v>
      </c>
      <c r="AW340">
        <v>0.27088962273610001</v>
      </c>
      <c r="AX340">
        <v>0.27088962273610001</v>
      </c>
      <c r="AY340">
        <v>0.27088962273610001</v>
      </c>
      <c r="AZ340">
        <v>0.27088962273610001</v>
      </c>
      <c r="BA340">
        <v>0.27088962273610001</v>
      </c>
      <c r="BB340">
        <v>0.43865092073654</v>
      </c>
      <c r="BC340">
        <v>0.43865092073654</v>
      </c>
      <c r="BD340">
        <v>0.43865092073654</v>
      </c>
      <c r="BE340">
        <v>0.43865092073654</v>
      </c>
      <c r="BF340">
        <v>0.43865092073654</v>
      </c>
    </row>
    <row r="341" spans="1:64" x14ac:dyDescent="0.2">
      <c r="A341" t="str">
        <v>{"InfraID":"Edge-Pi4","instance":"129.127.231.53:9100","job":"node","label":"IO Wait Percentage"}</v>
      </c>
      <c r="B341">
        <v>0.28241919555863099</v>
      </c>
      <c r="C341">
        <v>0.28241919555863099</v>
      </c>
      <c r="D341">
        <v>0.28241919555863099</v>
      </c>
      <c r="E341">
        <v>0.28241919555863099</v>
      </c>
      <c r="F341">
        <v>0.31985388960558597</v>
      </c>
      <c r="G341">
        <v>0.31985388960558597</v>
      </c>
      <c r="H341">
        <v>0.31985388960558597</v>
      </c>
      <c r="I341">
        <v>0.31985388960558597</v>
      </c>
      <c r="J341">
        <v>0.31985388960558597</v>
      </c>
      <c r="K341">
        <v>0.31985388960558597</v>
      </c>
      <c r="L341">
        <v>0.49874895746451697</v>
      </c>
      <c r="M341">
        <v>0.49874895746451697</v>
      </c>
      <c r="N341">
        <v>0.49874895746451697</v>
      </c>
      <c r="O341">
        <v>0.49874895746451697</v>
      </c>
      <c r="P341">
        <v>0.49874895746451697</v>
      </c>
      <c r="Q341">
        <v>0.49874895746451697</v>
      </c>
      <c r="R341">
        <v>0.49874895746451697</v>
      </c>
      <c r="S341">
        <v>0.49874895746451697</v>
      </c>
      <c r="T341">
        <v>0.49874895746451697</v>
      </c>
      <c r="U341">
        <v>0.22918695391174099</v>
      </c>
      <c r="V341">
        <v>0.22918695391174099</v>
      </c>
      <c r="W341">
        <v>0.22918695391174099</v>
      </c>
      <c r="X341">
        <v>0.22918695391174099</v>
      </c>
      <c r="Y341">
        <v>0.22918695391174099</v>
      </c>
      <c r="Z341">
        <v>0.22918695391174099</v>
      </c>
      <c r="AA341">
        <v>0.25172459803861402</v>
      </c>
      <c r="AB341">
        <v>0.25172459803861402</v>
      </c>
      <c r="AC341">
        <v>0.25172459803861402</v>
      </c>
      <c r="AD341">
        <v>0.25172459803861402</v>
      </c>
      <c r="AE341">
        <v>0.25172459803861402</v>
      </c>
      <c r="AF341">
        <v>0.25172459803861402</v>
      </c>
      <c r="AG341">
        <v>0.25172459803861402</v>
      </c>
      <c r="AH341">
        <v>0.25172459803861402</v>
      </c>
      <c r="AI341">
        <v>0.25172459803861402</v>
      </c>
      <c r="AJ341">
        <v>0.25172459803861402</v>
      </c>
      <c r="AK341">
        <v>0.25172459803861402</v>
      </c>
      <c r="AL341">
        <v>0.25172459803861402</v>
      </c>
      <c r="AM341">
        <v>0.28994545727478199</v>
      </c>
      <c r="AN341">
        <v>0.28994545727478199</v>
      </c>
      <c r="AO341">
        <v>0.28994545727478199</v>
      </c>
      <c r="AP341">
        <v>0.34321581196619799</v>
      </c>
      <c r="AQ341">
        <v>0.34321581196619799</v>
      </c>
      <c r="AR341">
        <v>0.34321581196619799</v>
      </c>
      <c r="AS341">
        <v>0.34321581196619799</v>
      </c>
      <c r="AT341">
        <v>0.34321581196619799</v>
      </c>
      <c r="AU341">
        <v>0.34321581196619799</v>
      </c>
      <c r="AV341">
        <v>0.37292438039967601</v>
      </c>
      <c r="AW341">
        <v>0.37292438039967601</v>
      </c>
      <c r="AX341">
        <v>0.37292438039967601</v>
      </c>
      <c r="AY341">
        <v>0.37292438039967601</v>
      </c>
      <c r="AZ341">
        <v>0.37292438039967601</v>
      </c>
      <c r="BA341">
        <v>0.37292438039967601</v>
      </c>
      <c r="BB341">
        <v>8.9971977581705401E-2</v>
      </c>
      <c r="BC341">
        <v>8.9971977581705401E-2</v>
      </c>
      <c r="BD341">
        <v>8.9971977581705401E-2</v>
      </c>
      <c r="BE341">
        <v>8.9971977581705401E-2</v>
      </c>
      <c r="BF341">
        <v>8.9971977581705401E-2</v>
      </c>
    </row>
    <row r="342" spans="1:64" x14ac:dyDescent="0.2">
      <c r="A342" t="str">
        <v>{"InfraID":"Edge-Pi4","instance":"129.127.231.53:9100","job":"node","label":"Memory Wait Percentage"}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</row>
    <row r="343" spans="1:64" x14ac:dyDescent="0.2">
      <c r="A343" s="2" t="str">
        <v>{"InfraID":"Edge-Pi4","cpu":"0","instance":"129.127.230.61:9100","job":"node","mode":"idle","label":"CPU Usage Percentage"}</v>
      </c>
      <c r="B343" s="2">
        <v>5.7333333332401901</v>
      </c>
      <c r="C343" s="2">
        <v>5.7333333332401901</v>
      </c>
      <c r="D343" s="2">
        <v>5.7333333332401901</v>
      </c>
      <c r="E343" s="2">
        <v>5.7333333332401901</v>
      </c>
      <c r="F343" s="2">
        <v>5.7333333332401901</v>
      </c>
      <c r="G343" s="2">
        <v>5.7333333332401901</v>
      </c>
      <c r="H343" s="2">
        <v>5.7333333332401901</v>
      </c>
      <c r="I343" s="2">
        <v>5.7333333332401901</v>
      </c>
      <c r="J343" s="2">
        <v>5.7333333332401901</v>
      </c>
      <c r="K343" s="2">
        <v>5.7333333332401901</v>
      </c>
      <c r="L343" s="2">
        <v>5.7333333332401901</v>
      </c>
      <c r="M343" s="2">
        <v>5.7333333332401901</v>
      </c>
      <c r="N343" s="2">
        <v>5.7333333332401901</v>
      </c>
      <c r="O343" s="2">
        <v>5.7333333332401901</v>
      </c>
      <c r="P343" s="2">
        <v>5.7333333332401901</v>
      </c>
      <c r="Q343" s="2">
        <v>5.7333333332401901</v>
      </c>
      <c r="R343" s="2">
        <v>5.7333333332401901</v>
      </c>
      <c r="S343" s="2">
        <v>5.7333333332401901</v>
      </c>
      <c r="T343" s="2">
        <v>5.7333333332401901</v>
      </c>
      <c r="U343" s="2">
        <v>9.7304171965968003</v>
      </c>
      <c r="V343" s="2">
        <v>9.7304171965968003</v>
      </c>
      <c r="W343" s="2">
        <v>9.7304171965968003</v>
      </c>
      <c r="X343" s="2">
        <v>9.7304171965968003</v>
      </c>
      <c r="Y343" s="2">
        <v>9.7304171965968003</v>
      </c>
      <c r="Z343" s="2">
        <v>9.7304171965968003</v>
      </c>
      <c r="AA343" s="2">
        <v>9.7304171965968003</v>
      </c>
      <c r="AB343" s="2">
        <v>9.7304171965968003</v>
      </c>
      <c r="AC343" s="2">
        <v>9.7304171965968003</v>
      </c>
      <c r="AD343" s="2">
        <v>10.910910910936799</v>
      </c>
      <c r="AE343" s="2">
        <v>10.910910910936799</v>
      </c>
      <c r="AF343" s="2">
        <v>10.910910910936799</v>
      </c>
      <c r="AG343" s="2">
        <v>10.910910910936799</v>
      </c>
      <c r="AH343" s="2">
        <v>10.910910910936799</v>
      </c>
      <c r="AI343" s="2">
        <v>10.910910910936799</v>
      </c>
      <c r="AJ343" s="2">
        <v>11.0710830913886</v>
      </c>
      <c r="AK343" s="2">
        <v>11.0710830913886</v>
      </c>
      <c r="AL343" s="2">
        <v>11.0710830913886</v>
      </c>
      <c r="AM343" s="2">
        <v>11.0710830913886</v>
      </c>
      <c r="AN343" s="2">
        <v>11.0710830913886</v>
      </c>
      <c r="AO343" s="2">
        <v>11.0710830913886</v>
      </c>
      <c r="AP343" s="2">
        <v>11.362423272121699</v>
      </c>
      <c r="AQ343" s="2">
        <v>11.362423272121699</v>
      </c>
      <c r="AR343" s="2">
        <v>11.362423272121699</v>
      </c>
      <c r="AS343" s="2">
        <v>12.6058262779532</v>
      </c>
      <c r="AT343" s="2">
        <v>12.6058262779532</v>
      </c>
      <c r="AU343" s="2">
        <v>12.6058262779532</v>
      </c>
      <c r="AV343" s="2">
        <v>12.6058262779532</v>
      </c>
      <c r="AW343" s="2">
        <v>12.6058262779532</v>
      </c>
      <c r="AX343" s="2">
        <v>12.6058262779532</v>
      </c>
      <c r="AY343" s="2">
        <v>12.5025018347408</v>
      </c>
      <c r="AZ343" s="2">
        <v>12.5025018347408</v>
      </c>
      <c r="BA343" s="2">
        <v>12.5025018347408</v>
      </c>
      <c r="BB343" s="2">
        <v>12.5025018347408</v>
      </c>
      <c r="BC343" s="2">
        <v>12.5025018347408</v>
      </c>
      <c r="BD343" s="2">
        <v>12.5025018347408</v>
      </c>
      <c r="BE343" s="2">
        <v>9.7277822257883795</v>
      </c>
      <c r="BF343" s="2">
        <v>9.7277822257883795</v>
      </c>
      <c r="BH343">
        <f>MEDIAN(($B343:$BF345,$B347:$BF349,$B351:$BF353,$B355:$BF357))</f>
        <v>8.9514151808369107</v>
      </c>
      <c r="BI343">
        <f>AVERAGE(($B343:$BF345,$B347:$BF349,$B351:$BF353,$B355:$BF357))</f>
        <v>8.5134482259170525</v>
      </c>
      <c r="BJ343">
        <f>MIN(($B343:$BF345,$B347:$BF349,$B351:$BF353,$B355:$BF357))</f>
        <v>2.7999999998913401</v>
      </c>
      <c r="BK343">
        <f>MAX(($B343:$BF345,$B347:$BF349,$B351:$BF353,$B355:$BF357))</f>
        <v>14.643365350378</v>
      </c>
      <c r="BL343">
        <f>STDEV(($B343:$BF345,$B347:$BF349,$B351:$BF353,$B355:$BF357))</f>
        <v>2.9194081790836375</v>
      </c>
    </row>
    <row r="344" spans="1:64" x14ac:dyDescent="0.2">
      <c r="A344" s="2" t="str">
        <v>{"InfraID":"Edge-Pi4","cpu":"0","instance":"129.127.231.125:9100","job":"node","mode":"idle","label":"CPU Usage Percentage"}</v>
      </c>
      <c r="B344" s="2">
        <v>5.3999999999844697</v>
      </c>
      <c r="C344" s="2">
        <v>5.3999999999844697</v>
      </c>
      <c r="D344" s="2">
        <v>5.3999999999844697</v>
      </c>
      <c r="E344" s="2">
        <v>5.3999999999844697</v>
      </c>
      <c r="F344" s="2">
        <v>5.3999999999844697</v>
      </c>
      <c r="G344" s="2">
        <v>5.3999999999844697</v>
      </c>
      <c r="H344" s="2">
        <v>5.3999999999844697</v>
      </c>
      <c r="I344" s="2">
        <v>5.3999999999844697</v>
      </c>
      <c r="J344" s="2">
        <v>5.3999999999844697</v>
      </c>
      <c r="K344" s="2">
        <v>5.3999999999844697</v>
      </c>
      <c r="L344" s="2">
        <v>5.3999999999844697</v>
      </c>
      <c r="M344" s="2">
        <v>11.1027089542469</v>
      </c>
      <c r="N344" s="2">
        <v>11.1027089542469</v>
      </c>
      <c r="O344" s="2">
        <v>11.1027089542469</v>
      </c>
      <c r="P344" s="2">
        <v>11.1027089542469</v>
      </c>
      <c r="Q344" s="2">
        <v>11.1027089542469</v>
      </c>
      <c r="R344" s="2">
        <v>11.1027089542469</v>
      </c>
      <c r="S344" s="2">
        <v>11.1027089542469</v>
      </c>
      <c r="T344" s="2">
        <v>11.1027089542469</v>
      </c>
      <c r="U344" s="2">
        <v>11.1027089542469</v>
      </c>
      <c r="V344" s="2">
        <v>14.643365350378</v>
      </c>
      <c r="W344" s="2">
        <v>14.643365350378</v>
      </c>
      <c r="X344" s="2">
        <v>14.643365350378</v>
      </c>
      <c r="Y344" s="2">
        <v>14.643365350378</v>
      </c>
      <c r="Z344" s="2">
        <v>14.643365350378</v>
      </c>
      <c r="AA344" s="2">
        <v>14.643365350378</v>
      </c>
      <c r="AB344" s="2">
        <v>14.643365350378</v>
      </c>
      <c r="AC344" s="2">
        <v>14.643365350378</v>
      </c>
      <c r="AD344" s="2">
        <v>14.643365350378</v>
      </c>
      <c r="AE344" s="2">
        <v>14.643365350378</v>
      </c>
      <c r="AF344" s="2">
        <v>14.643365350378</v>
      </c>
      <c r="AG344" s="2">
        <v>14.643365350378</v>
      </c>
      <c r="AH344" s="2">
        <v>11.4198508931633</v>
      </c>
      <c r="AI344" s="2">
        <v>11.4198508931633</v>
      </c>
      <c r="AJ344" s="2">
        <v>11.4198508931633</v>
      </c>
      <c r="AK344" s="2">
        <v>11.4198508931633</v>
      </c>
      <c r="AL344" s="2">
        <v>11.4198508931633</v>
      </c>
      <c r="AM344" s="2">
        <v>11.4198508931633</v>
      </c>
      <c r="AN344" s="2">
        <v>11.4198508931633</v>
      </c>
      <c r="AO344" s="2">
        <v>11.4198508931633</v>
      </c>
      <c r="AP344" s="2">
        <v>11.4198508931633</v>
      </c>
      <c r="AQ344" s="2">
        <v>11.4198508931633</v>
      </c>
      <c r="AR344" s="2">
        <v>11.4198508931633</v>
      </c>
      <c r="AS344" s="2">
        <v>11.4198508931633</v>
      </c>
      <c r="AT344" s="2">
        <v>11.4198508931633</v>
      </c>
      <c r="AU344" s="2">
        <v>11.4198508931633</v>
      </c>
      <c r="AV344" s="2">
        <v>11.4198508931633</v>
      </c>
      <c r="AW344" s="2">
        <v>11.4198508931633</v>
      </c>
      <c r="AX344" s="2">
        <v>11.4198508931633</v>
      </c>
      <c r="AY344" s="2">
        <v>11.4198508931633</v>
      </c>
      <c r="AZ344" s="2">
        <v>11.4198508931633</v>
      </c>
      <c r="BA344" s="2">
        <v>11.4198508931633</v>
      </c>
      <c r="BB344" s="2">
        <v>11.4198508931633</v>
      </c>
      <c r="BC344" s="2">
        <v>11.9601170560724</v>
      </c>
      <c r="BD344" s="2">
        <v>11.9601170560724</v>
      </c>
      <c r="BE344" s="2">
        <v>11.9601170560724</v>
      </c>
      <c r="BF344" s="2">
        <v>11.9601170560724</v>
      </c>
    </row>
    <row r="345" spans="1:64" x14ac:dyDescent="0.2">
      <c r="A345" s="2" t="str">
        <v>{"InfraID":"Edge-Pi4","cpu":"0","instance":"129.127.231.162:9100","job":"node","mode":"idle","label":"CPU Usage Percentage"}</v>
      </c>
      <c r="B345" s="2">
        <v>6.8890742286092097</v>
      </c>
      <c r="C345" s="2">
        <v>6.8890742286092097</v>
      </c>
      <c r="D345" s="2">
        <v>6.8890742286092097</v>
      </c>
      <c r="E345" s="2">
        <v>6.8890742286092097</v>
      </c>
      <c r="F345" s="2">
        <v>6.8890742286092097</v>
      </c>
      <c r="G345" s="2">
        <v>6.8890742286092097</v>
      </c>
      <c r="H345" s="2">
        <v>6.8890742286092097</v>
      </c>
      <c r="I345" s="2">
        <v>6.8890742286092097</v>
      </c>
      <c r="J345" s="2">
        <v>6.8890742286092097</v>
      </c>
      <c r="K345" s="2">
        <v>6.8890742286092097</v>
      </c>
      <c r="L345" s="2">
        <v>6.8890742286092097</v>
      </c>
      <c r="M345" s="2">
        <v>6.8890742286092097</v>
      </c>
      <c r="N345" s="2">
        <v>6.8890742286092097</v>
      </c>
      <c r="O345" s="2">
        <v>6.8890742286092097</v>
      </c>
      <c r="P345" s="2">
        <v>6.8890742286092097</v>
      </c>
      <c r="Q345" s="2">
        <v>6.8890742286092097</v>
      </c>
      <c r="R345" s="2">
        <v>6.8890742286092097</v>
      </c>
      <c r="S345" s="2">
        <v>6.8890742286092097</v>
      </c>
      <c r="T345" s="2">
        <v>6.8890742286092097</v>
      </c>
      <c r="U345" s="2">
        <v>6.8890742286092097</v>
      </c>
      <c r="V345" s="2">
        <v>6.8890742286092097</v>
      </c>
      <c r="W345" s="2">
        <v>14.215947907760199</v>
      </c>
      <c r="X345" s="2">
        <v>14.215947907760199</v>
      </c>
      <c r="Y345" s="2">
        <v>14.215947907760199</v>
      </c>
      <c r="Z345" s="2">
        <v>14.215947907760199</v>
      </c>
      <c r="AA345" s="2">
        <v>14.215947907760199</v>
      </c>
      <c r="AB345" s="2">
        <v>14.215947907760199</v>
      </c>
      <c r="AC345" s="2">
        <v>14.215947907760199</v>
      </c>
      <c r="AD345" s="2">
        <v>14.215947907760199</v>
      </c>
      <c r="AE345" s="2">
        <v>14.215947907760199</v>
      </c>
      <c r="AF345" s="2">
        <v>14.215947907760199</v>
      </c>
      <c r="AG345" s="2">
        <v>14.215947907760199</v>
      </c>
      <c r="AH345" s="2">
        <v>14.215947907760199</v>
      </c>
      <c r="AI345" s="2">
        <v>13.5699512976066</v>
      </c>
      <c r="AJ345" s="2">
        <v>13.5699512976066</v>
      </c>
      <c r="AK345" s="2">
        <v>13.5699512976066</v>
      </c>
      <c r="AL345" s="2">
        <v>13.5699512976066</v>
      </c>
      <c r="AM345" s="2">
        <v>13.5699512976066</v>
      </c>
      <c r="AN345" s="2">
        <v>13.5699512976066</v>
      </c>
      <c r="AO345" s="2">
        <v>10.698201954964</v>
      </c>
      <c r="AP345" s="2">
        <v>10.698201954964</v>
      </c>
      <c r="AQ345" s="2">
        <v>10.698201954964</v>
      </c>
      <c r="AR345" s="2">
        <v>10.698201954964</v>
      </c>
      <c r="AS345" s="2">
        <v>10.698201954964</v>
      </c>
      <c r="AT345" s="2">
        <v>10.698201954964</v>
      </c>
      <c r="AU345" s="2">
        <v>10.698201954964</v>
      </c>
      <c r="AV345" s="2">
        <v>10.698201954964</v>
      </c>
      <c r="AW345" s="2">
        <v>10.698201954964</v>
      </c>
      <c r="AX345" s="2">
        <v>10.698201954964</v>
      </c>
      <c r="AY345" s="2">
        <v>10.698201954964</v>
      </c>
      <c r="AZ345" s="2">
        <v>10.698201954964</v>
      </c>
      <c r="BA345" s="2">
        <v>10.698201954964</v>
      </c>
      <c r="BB345" s="2">
        <v>10.698201954964</v>
      </c>
      <c r="BC345" s="2">
        <v>10.698201954964</v>
      </c>
      <c r="BD345" s="2">
        <v>11.1031059878259</v>
      </c>
      <c r="BE345" s="2">
        <v>11.1031059878259</v>
      </c>
      <c r="BF345" s="2">
        <v>11.1031059878259</v>
      </c>
    </row>
    <row r="346" spans="1:64" x14ac:dyDescent="0.2">
      <c r="A346" s="4" t="str">
        <v>{"InfraID":"Edge-Pi4","cpu":"0","instance":"129.127.231.53:9100","job":"node","mode":"idle","label":"CPU Usage Percentage"}</v>
      </c>
      <c r="B346" s="4">
        <v>1.08628926789529</v>
      </c>
      <c r="C346" s="4">
        <v>1.08628926789529</v>
      </c>
      <c r="D346" s="4">
        <v>1.08628926789529</v>
      </c>
      <c r="E346" s="4">
        <v>1.08628926789529</v>
      </c>
      <c r="F346" s="4">
        <v>2.94889472042439</v>
      </c>
      <c r="G346" s="4">
        <v>2.94889472042439</v>
      </c>
      <c r="H346" s="4">
        <v>2.94889472042439</v>
      </c>
      <c r="I346" s="4">
        <v>2.94889472042439</v>
      </c>
      <c r="J346" s="4">
        <v>2.94889472042439</v>
      </c>
      <c r="K346" s="4">
        <v>2.94889472042439</v>
      </c>
      <c r="L346" s="4">
        <v>0.95079232693134896</v>
      </c>
      <c r="M346" s="4">
        <v>0.95079232693134896</v>
      </c>
      <c r="N346" s="4">
        <v>0.95079232693134896</v>
      </c>
      <c r="O346" s="4">
        <v>0.95079232693134896</v>
      </c>
      <c r="P346" s="4">
        <v>0.95079232693134896</v>
      </c>
      <c r="Q346" s="4">
        <v>0.95079232693134896</v>
      </c>
      <c r="R346" s="4">
        <v>0.95079232693134896</v>
      </c>
      <c r="S346" s="4">
        <v>0.95079232693134896</v>
      </c>
      <c r="T346" s="4">
        <v>0.95079232693134896</v>
      </c>
      <c r="U346" s="4">
        <v>6.7564863602962903</v>
      </c>
      <c r="V346" s="4">
        <v>6.7564863602962903</v>
      </c>
      <c r="W346" s="4">
        <v>6.7564863602962903</v>
      </c>
      <c r="X346" s="4">
        <v>6.7564863602962903</v>
      </c>
      <c r="Y346" s="4">
        <v>6.7564863602962903</v>
      </c>
      <c r="Z346" s="4">
        <v>6.7564863602962903</v>
      </c>
      <c r="AA346" s="4">
        <v>3.56261258264598</v>
      </c>
      <c r="AB346" s="4">
        <v>3.56261258264598</v>
      </c>
      <c r="AC346" s="4">
        <v>3.56261258264598</v>
      </c>
      <c r="AD346" s="4">
        <v>3.56261258264598</v>
      </c>
      <c r="AE346" s="4">
        <v>3.56261258264598</v>
      </c>
      <c r="AF346" s="4">
        <v>3.56261258264598</v>
      </c>
      <c r="AG346" s="4">
        <v>3.56261258264598</v>
      </c>
      <c r="AH346" s="4">
        <v>3.56261258264598</v>
      </c>
      <c r="AI346" s="4">
        <v>3.56261258264598</v>
      </c>
      <c r="AJ346" s="4">
        <v>3.56261258264598</v>
      </c>
      <c r="AK346" s="4">
        <v>3.56261258264598</v>
      </c>
      <c r="AL346" s="4">
        <v>3.56261258264598</v>
      </c>
      <c r="AM346" s="4">
        <v>1.25598385399956</v>
      </c>
      <c r="AN346" s="4">
        <v>1.25598385399956</v>
      </c>
      <c r="AO346" s="4">
        <v>1.25598385399956</v>
      </c>
      <c r="AP346" s="4">
        <v>1.5090811965811901</v>
      </c>
      <c r="AQ346" s="4">
        <v>1.5090811965811901</v>
      </c>
      <c r="AR346" s="4">
        <v>1.5090811965811901</v>
      </c>
      <c r="AS346" s="4">
        <v>1.5090811965811901</v>
      </c>
      <c r="AT346" s="4">
        <v>1.5090811965811901</v>
      </c>
      <c r="AU346" s="4">
        <v>1.5090811965811901</v>
      </c>
      <c r="AV346" s="4">
        <v>0.83058140704701999</v>
      </c>
      <c r="AW346" s="4">
        <v>0.83058140704701999</v>
      </c>
      <c r="AX346" s="4">
        <v>0.83058140704701999</v>
      </c>
      <c r="AY346" s="4">
        <v>0.83058140704701999</v>
      </c>
      <c r="AZ346" s="4">
        <v>0.83058140704701999</v>
      </c>
      <c r="BA346" s="4">
        <v>0.83058140704701999</v>
      </c>
      <c r="BB346" s="4">
        <v>2.2551374431326101</v>
      </c>
      <c r="BC346" s="4">
        <v>2.2551374431326101</v>
      </c>
      <c r="BD346" s="4">
        <v>2.2551374431326101</v>
      </c>
      <c r="BE346" s="4">
        <v>2.2551374431326101</v>
      </c>
      <c r="BF346" s="4">
        <v>2.2551374431326101</v>
      </c>
      <c r="BH346">
        <f>MEDIAN($B346:$BF346,$B350:$BF350,$B354:$BF354,$B358:$BF362)</f>
        <v>1.8591824934291299</v>
      </c>
      <c r="BI346">
        <f>AVERAGE($B346:$BF346,$B350:$BF350,$B354:$BF354,$B358:$BF362)</f>
        <v>2.3092171382017357</v>
      </c>
      <c r="BJ346">
        <f>MIN($B346:$BF346,$B350:$BF350,$B354:$BF354,$B358:$BF362)</f>
        <v>0.75062552126772097</v>
      </c>
      <c r="BK346">
        <f>MAX($B346:$BF346,$B350:$BF350,$B354:$BF354,$B358:$BF362)</f>
        <v>7.8236510371040797</v>
      </c>
      <c r="BL346">
        <f>STDEV($B346:$BF346,$B350:$BF350,$B354:$BF354,$B358:$BF362)</f>
        <v>1.6301873125106947</v>
      </c>
    </row>
    <row r="347" spans="1:64" x14ac:dyDescent="0.2">
      <c r="A347" s="2" t="str">
        <v>{"InfraID":"Edge-Pi4","cpu":"1","instance":"129.127.230.61:9100","job":"node","mode":"idle","label":"CPU Usage Percentage"}</v>
      </c>
      <c r="B347" s="2">
        <v>3.3333333333333202</v>
      </c>
      <c r="C347" s="2">
        <v>3.3333333333333202</v>
      </c>
      <c r="D347" s="2">
        <v>3.3333333333333202</v>
      </c>
      <c r="E347" s="2">
        <v>3.3333333333333202</v>
      </c>
      <c r="F347" s="2">
        <v>3.3333333333333202</v>
      </c>
      <c r="G347" s="2">
        <v>3.3333333333333202</v>
      </c>
      <c r="H347" s="2">
        <v>3.3333333333333202</v>
      </c>
      <c r="I347" s="2">
        <v>3.3333333333333202</v>
      </c>
      <c r="J347" s="2">
        <v>3.3333333333333202</v>
      </c>
      <c r="K347" s="2">
        <v>3.3333333333333202</v>
      </c>
      <c r="L347" s="2">
        <v>3.3333333333333202</v>
      </c>
      <c r="M347" s="2">
        <v>3.3333333333333202</v>
      </c>
      <c r="N347" s="2">
        <v>3.3333333333333202</v>
      </c>
      <c r="O347" s="2">
        <v>3.3333333333333202</v>
      </c>
      <c r="P347" s="2">
        <v>3.3333333333333202</v>
      </c>
      <c r="Q347" s="2">
        <v>3.3333333333333202</v>
      </c>
      <c r="R347" s="2">
        <v>3.3333333333333202</v>
      </c>
      <c r="S347" s="2">
        <v>3.3333333333333202</v>
      </c>
      <c r="T347" s="2">
        <v>3.3333333333333202</v>
      </c>
      <c r="U347" s="2">
        <v>8.0958238642189695</v>
      </c>
      <c r="V347" s="2">
        <v>8.0958238642189695</v>
      </c>
      <c r="W347" s="2">
        <v>8.0958238642189695</v>
      </c>
      <c r="X347" s="2">
        <v>8.0958238642189695</v>
      </c>
      <c r="Y347" s="2">
        <v>8.0958238642189695</v>
      </c>
      <c r="Z347" s="2">
        <v>8.0958238642189695</v>
      </c>
      <c r="AA347" s="2">
        <v>8.0958238642189695</v>
      </c>
      <c r="AB347" s="2">
        <v>8.0958238642189695</v>
      </c>
      <c r="AC347" s="2">
        <v>8.0958238642189695</v>
      </c>
      <c r="AD347" s="2">
        <v>8.5529974419173893</v>
      </c>
      <c r="AE347" s="2">
        <v>8.5529974419173893</v>
      </c>
      <c r="AF347" s="2">
        <v>8.5529974419173893</v>
      </c>
      <c r="AG347" s="2">
        <v>8.5529974419173893</v>
      </c>
      <c r="AH347" s="2">
        <v>8.5529974419173893</v>
      </c>
      <c r="AI347" s="2">
        <v>8.5529974419173893</v>
      </c>
      <c r="AJ347" s="2">
        <v>9.5033189899440895</v>
      </c>
      <c r="AK347" s="2">
        <v>9.5033189899440895</v>
      </c>
      <c r="AL347" s="2">
        <v>9.5033189899440895</v>
      </c>
      <c r="AM347" s="2">
        <v>9.5033189899440895</v>
      </c>
      <c r="AN347" s="2">
        <v>9.5033189899440895</v>
      </c>
      <c r="AO347" s="2">
        <v>9.5033189899440895</v>
      </c>
      <c r="AP347" s="2">
        <v>9.7277822257883795</v>
      </c>
      <c r="AQ347" s="2">
        <v>9.7277822257883795</v>
      </c>
      <c r="AR347" s="2">
        <v>9.7277822257883795</v>
      </c>
      <c r="AS347" s="2">
        <v>9.4727018197700197</v>
      </c>
      <c r="AT347" s="2">
        <v>9.4727018197700197</v>
      </c>
      <c r="AU347" s="2">
        <v>9.4727018197700197</v>
      </c>
      <c r="AV347" s="2">
        <v>9.4727018197700197</v>
      </c>
      <c r="AW347" s="2">
        <v>9.4727018197700197</v>
      </c>
      <c r="AX347" s="2">
        <v>9.4727018197700197</v>
      </c>
      <c r="AY347" s="2">
        <v>9.7338047901872304</v>
      </c>
      <c r="AZ347" s="2">
        <v>9.7338047901872304</v>
      </c>
      <c r="BA347" s="2">
        <v>9.7338047901872304</v>
      </c>
      <c r="BB347" s="2">
        <v>9.7338047901872304</v>
      </c>
      <c r="BC347" s="2">
        <v>9.7338047901872304</v>
      </c>
      <c r="BD347" s="2">
        <v>9.7338047901872304</v>
      </c>
      <c r="BE347" s="2">
        <v>7.7261809448412402</v>
      </c>
      <c r="BF347" s="2">
        <v>7.7261809448412402</v>
      </c>
    </row>
    <row r="348" spans="1:64" x14ac:dyDescent="0.2">
      <c r="A348" s="2" t="str">
        <v>{"InfraID":"Edge-Pi4","cpu":"1","instance":"129.127.231.125:9100","job":"node","mode":"idle","label":"CPU Usage Percentage"}</v>
      </c>
      <c r="B348" s="2">
        <v>2.7999999998913401</v>
      </c>
      <c r="C348" s="2">
        <v>2.7999999998913401</v>
      </c>
      <c r="D348" s="2">
        <v>2.7999999998913401</v>
      </c>
      <c r="E348" s="2">
        <v>2.7999999998913401</v>
      </c>
      <c r="F348" s="2">
        <v>2.7999999998913401</v>
      </c>
      <c r="G348" s="2">
        <v>2.7999999998913401</v>
      </c>
      <c r="H348" s="2">
        <v>2.7999999998913401</v>
      </c>
      <c r="I348" s="2">
        <v>2.7999999998913401</v>
      </c>
      <c r="J348" s="2">
        <v>2.7999999998913401</v>
      </c>
      <c r="K348" s="2">
        <v>2.7999999998913401</v>
      </c>
      <c r="L348" s="2">
        <v>2.7999999998913401</v>
      </c>
      <c r="M348" s="2">
        <v>10.376169506090999</v>
      </c>
      <c r="N348" s="2">
        <v>10.376169506090999</v>
      </c>
      <c r="O348" s="2">
        <v>10.376169506090999</v>
      </c>
      <c r="P348" s="2">
        <v>10.376169506090999</v>
      </c>
      <c r="Q348" s="2">
        <v>10.376169506090999</v>
      </c>
      <c r="R348" s="2">
        <v>10.376169506090999</v>
      </c>
      <c r="S348" s="2">
        <v>10.376169506090999</v>
      </c>
      <c r="T348" s="2">
        <v>10.376169506090999</v>
      </c>
      <c r="U348" s="2">
        <v>10.376169506090999</v>
      </c>
      <c r="V348" s="2">
        <v>10.552294557138501</v>
      </c>
      <c r="W348" s="2">
        <v>10.552294557138501</v>
      </c>
      <c r="X348" s="2">
        <v>10.552294557138501</v>
      </c>
      <c r="Y348" s="2">
        <v>10.552294557138501</v>
      </c>
      <c r="Z348" s="2">
        <v>10.552294557138501</v>
      </c>
      <c r="AA348" s="2">
        <v>10.552294557138501</v>
      </c>
      <c r="AB348" s="2">
        <v>10.552294557138501</v>
      </c>
      <c r="AC348" s="2">
        <v>10.552294557138501</v>
      </c>
      <c r="AD348" s="2">
        <v>10.552294557138501</v>
      </c>
      <c r="AE348" s="2">
        <v>10.552294557138501</v>
      </c>
      <c r="AF348" s="2">
        <v>10.552294557138501</v>
      </c>
      <c r="AG348" s="2">
        <v>10.552294557138501</v>
      </c>
      <c r="AH348" s="2">
        <v>8.9514151808369107</v>
      </c>
      <c r="AI348" s="2">
        <v>8.9514151808369107</v>
      </c>
      <c r="AJ348" s="2">
        <v>8.9514151808369107</v>
      </c>
      <c r="AK348" s="2">
        <v>8.9514151808369107</v>
      </c>
      <c r="AL348" s="2">
        <v>8.9514151808369107</v>
      </c>
      <c r="AM348" s="2">
        <v>8.9514151808369107</v>
      </c>
      <c r="AN348" s="2">
        <v>8.9514151808369107</v>
      </c>
      <c r="AO348" s="2">
        <v>8.9514151808369107</v>
      </c>
      <c r="AP348" s="2">
        <v>8.9514151808369107</v>
      </c>
      <c r="AQ348" s="2">
        <v>8.9514151808369107</v>
      </c>
      <c r="AR348" s="2">
        <v>8.9514151808369107</v>
      </c>
      <c r="AS348" s="2">
        <v>8.9514151808369107</v>
      </c>
      <c r="AT348" s="2">
        <v>8.9514151808369107</v>
      </c>
      <c r="AU348" s="2">
        <v>8.9514151808369107</v>
      </c>
      <c r="AV348" s="2">
        <v>8.9514151808369107</v>
      </c>
      <c r="AW348" s="2">
        <v>8.9514151808369107</v>
      </c>
      <c r="AX348" s="2">
        <v>8.9514151808369107</v>
      </c>
      <c r="AY348" s="2">
        <v>8.9514151808369107</v>
      </c>
      <c r="AZ348" s="2">
        <v>8.9514151808369107</v>
      </c>
      <c r="BA348" s="2">
        <v>8.9514151808369107</v>
      </c>
      <c r="BB348" s="2">
        <v>8.9514151808369107</v>
      </c>
      <c r="BC348" s="2">
        <v>8.5952319674037305</v>
      </c>
      <c r="BD348" s="2">
        <v>8.5952319674037305</v>
      </c>
      <c r="BE348" s="2">
        <v>8.5952319674037305</v>
      </c>
      <c r="BF348" s="2">
        <v>8.5952319674037305</v>
      </c>
    </row>
    <row r="349" spans="1:64" x14ac:dyDescent="0.2">
      <c r="A349" s="2" t="str">
        <v>{"InfraID":"Edge-Pi4","cpu":"1","instance":"129.127.231.162:9100","job":"node","mode":"idle","label":"CPU Usage Percentage"}</v>
      </c>
      <c r="B349" s="2">
        <v>4.7873227690440503</v>
      </c>
      <c r="C349" s="2">
        <v>4.7873227690440503</v>
      </c>
      <c r="D349" s="2">
        <v>4.7873227690440503</v>
      </c>
      <c r="E349" s="2">
        <v>4.7873227690440503</v>
      </c>
      <c r="F349" s="2">
        <v>4.7873227690440503</v>
      </c>
      <c r="G349" s="2">
        <v>4.7873227690440503</v>
      </c>
      <c r="H349" s="2">
        <v>4.7873227690440503</v>
      </c>
      <c r="I349" s="2">
        <v>4.7873227690440503</v>
      </c>
      <c r="J349" s="2">
        <v>4.7873227690440503</v>
      </c>
      <c r="K349" s="2">
        <v>4.7873227690440503</v>
      </c>
      <c r="L349" s="2">
        <v>4.7873227690440503</v>
      </c>
      <c r="M349" s="2">
        <v>4.7873227690440503</v>
      </c>
      <c r="N349" s="2">
        <v>4.7873227690440503</v>
      </c>
      <c r="O349" s="2">
        <v>4.7873227690440503</v>
      </c>
      <c r="P349" s="2">
        <v>4.7873227690440503</v>
      </c>
      <c r="Q349" s="2">
        <v>4.7873227690440503</v>
      </c>
      <c r="R349" s="2">
        <v>4.7873227690440503</v>
      </c>
      <c r="S349" s="2">
        <v>4.7873227690440503</v>
      </c>
      <c r="T349" s="2">
        <v>4.7873227690440503</v>
      </c>
      <c r="U349" s="2">
        <v>4.7873227690440503</v>
      </c>
      <c r="V349" s="2">
        <v>4.7873227690440503</v>
      </c>
      <c r="W349" s="2">
        <v>11.3471391972641</v>
      </c>
      <c r="X349" s="2">
        <v>11.3471391972641</v>
      </c>
      <c r="Y349" s="2">
        <v>11.3471391972641</v>
      </c>
      <c r="Z349" s="2">
        <v>11.3471391972641</v>
      </c>
      <c r="AA349" s="2">
        <v>11.3471391972641</v>
      </c>
      <c r="AB349" s="2">
        <v>11.3471391972641</v>
      </c>
      <c r="AC349" s="2">
        <v>11.3471391972641</v>
      </c>
      <c r="AD349" s="2">
        <v>11.3471391972641</v>
      </c>
      <c r="AE349" s="2">
        <v>11.3471391972641</v>
      </c>
      <c r="AF349" s="2">
        <v>11.3471391972641</v>
      </c>
      <c r="AG349" s="2">
        <v>11.3471391972641</v>
      </c>
      <c r="AH349" s="2">
        <v>11.3471391972641</v>
      </c>
      <c r="AI349" s="2">
        <v>10.5177129894868</v>
      </c>
      <c r="AJ349" s="2">
        <v>10.5177129894868</v>
      </c>
      <c r="AK349" s="2">
        <v>10.5177129894868</v>
      </c>
      <c r="AL349" s="2">
        <v>10.5177129894868</v>
      </c>
      <c r="AM349" s="2">
        <v>10.5177129894868</v>
      </c>
      <c r="AN349" s="2">
        <v>10.5177129894868</v>
      </c>
      <c r="AO349" s="2">
        <v>7.69590019020014</v>
      </c>
      <c r="AP349" s="2">
        <v>7.69590019020014</v>
      </c>
      <c r="AQ349" s="2">
        <v>7.69590019020014</v>
      </c>
      <c r="AR349" s="2">
        <v>7.69590019020014</v>
      </c>
      <c r="AS349" s="2">
        <v>7.69590019020014</v>
      </c>
      <c r="AT349" s="2">
        <v>7.69590019020014</v>
      </c>
      <c r="AU349" s="2">
        <v>7.69590019020014</v>
      </c>
      <c r="AV349" s="2">
        <v>7.69590019020014</v>
      </c>
      <c r="AW349" s="2">
        <v>7.69590019020014</v>
      </c>
      <c r="AX349" s="2">
        <v>7.69590019020014</v>
      </c>
      <c r="AY349" s="2">
        <v>7.69590019020014</v>
      </c>
      <c r="AZ349" s="2">
        <v>7.69590019020014</v>
      </c>
      <c r="BA349" s="2">
        <v>7.69590019020014</v>
      </c>
      <c r="BB349" s="2">
        <v>7.69590019020014</v>
      </c>
      <c r="BC349" s="2">
        <v>7.69590019020014</v>
      </c>
      <c r="BD349" s="2">
        <v>8.8616714697437402</v>
      </c>
      <c r="BE349" s="2">
        <v>8.8616714697437402</v>
      </c>
      <c r="BF349" s="2">
        <v>8.8616714697437402</v>
      </c>
    </row>
    <row r="350" spans="1:64" x14ac:dyDescent="0.2">
      <c r="A350" s="4" t="str">
        <v>{"InfraID":"Edge-Pi4","cpu":"1","instance":"129.127.231.53:9100","job":"node","mode":"idle","label":"CPU Usage Percentage"}</v>
      </c>
      <c r="B350" s="4">
        <v>0.81938772793553405</v>
      </c>
      <c r="C350" s="4">
        <v>0.81938772793553405</v>
      </c>
      <c r="D350" s="4">
        <v>0.81938772793553405</v>
      </c>
      <c r="E350" s="4">
        <v>0.81938772793553405</v>
      </c>
      <c r="F350" s="4">
        <v>2.0148556686679302</v>
      </c>
      <c r="G350" s="4">
        <v>2.0148556686679302</v>
      </c>
      <c r="H350" s="4">
        <v>2.0148556686679302</v>
      </c>
      <c r="I350" s="4">
        <v>2.0148556686679302</v>
      </c>
      <c r="J350" s="4">
        <v>2.0148556686679302</v>
      </c>
      <c r="K350" s="4">
        <v>2.0148556686679302</v>
      </c>
      <c r="L350" s="4">
        <v>1.0842368641698901</v>
      </c>
      <c r="M350" s="4">
        <v>1.0842368641698901</v>
      </c>
      <c r="N350" s="4">
        <v>1.0842368641698901</v>
      </c>
      <c r="O350" s="4">
        <v>1.0842368641698901</v>
      </c>
      <c r="P350" s="4">
        <v>1.0842368641698901</v>
      </c>
      <c r="Q350" s="4">
        <v>1.0842368641698901</v>
      </c>
      <c r="R350" s="4">
        <v>1.0842368641698901</v>
      </c>
      <c r="S350" s="4">
        <v>1.0842368641698901</v>
      </c>
      <c r="T350" s="4">
        <v>1.0842368641698901</v>
      </c>
      <c r="U350" s="4">
        <v>5.7782520731793596</v>
      </c>
      <c r="V350" s="4">
        <v>5.7782520731793596</v>
      </c>
      <c r="W350" s="4">
        <v>5.7782520731793596</v>
      </c>
      <c r="X350" s="4">
        <v>5.7782520731793596</v>
      </c>
      <c r="Y350" s="4">
        <v>5.7782520731793596</v>
      </c>
      <c r="Z350" s="4">
        <v>5.7782520731793596</v>
      </c>
      <c r="AA350" s="4">
        <v>2.0615117753484902</v>
      </c>
      <c r="AB350" s="4">
        <v>2.0615117753484902</v>
      </c>
      <c r="AC350" s="4">
        <v>2.0615117753484902</v>
      </c>
      <c r="AD350" s="4">
        <v>2.0615117753484902</v>
      </c>
      <c r="AE350" s="4">
        <v>2.0615117753484902</v>
      </c>
      <c r="AF350" s="4">
        <v>2.0615117753484902</v>
      </c>
      <c r="AG350" s="4">
        <v>2.0615117753484902</v>
      </c>
      <c r="AH350" s="4">
        <v>2.0615117753484902</v>
      </c>
      <c r="AI350" s="4">
        <v>2.0615117753484902</v>
      </c>
      <c r="AJ350" s="4">
        <v>2.0615117753484902</v>
      </c>
      <c r="AK350" s="4">
        <v>2.0615117753484902</v>
      </c>
      <c r="AL350" s="4">
        <v>2.0615117753484902</v>
      </c>
      <c r="AM350" s="4">
        <v>1.77305556016551</v>
      </c>
      <c r="AN350" s="4">
        <v>1.77305556016551</v>
      </c>
      <c r="AO350" s="4">
        <v>1.77305556016551</v>
      </c>
      <c r="AP350" s="4">
        <v>1.77617521353529</v>
      </c>
      <c r="AQ350" s="4">
        <v>1.77617521353529</v>
      </c>
      <c r="AR350" s="4">
        <v>1.77617521353529</v>
      </c>
      <c r="AS350" s="4">
        <v>1.77617521353529</v>
      </c>
      <c r="AT350" s="4">
        <v>1.77617521353529</v>
      </c>
      <c r="AU350" s="4">
        <v>1.77617521353529</v>
      </c>
      <c r="AV350" s="4">
        <v>1.19750492012627</v>
      </c>
      <c r="AW350" s="4">
        <v>1.19750492012627</v>
      </c>
      <c r="AX350" s="4">
        <v>1.19750492012627</v>
      </c>
      <c r="AY350" s="4">
        <v>1.19750492012627</v>
      </c>
      <c r="AZ350" s="4">
        <v>1.19750492012627</v>
      </c>
      <c r="BA350" s="4">
        <v>1.19750492012627</v>
      </c>
      <c r="BB350" s="4">
        <v>2.5220176141844699</v>
      </c>
      <c r="BC350" s="4">
        <v>2.5220176141844699</v>
      </c>
      <c r="BD350" s="4">
        <v>2.5220176141844699</v>
      </c>
      <c r="BE350" s="4">
        <v>2.5220176141844699</v>
      </c>
      <c r="BF350" s="4">
        <v>2.5220176141844699</v>
      </c>
    </row>
    <row r="351" spans="1:64" x14ac:dyDescent="0.2">
      <c r="A351" s="2" t="str">
        <v>{"InfraID":"Edge-Pi4","cpu":"2","instance":"129.127.230.61:9100","job":"node","mode":"idle","label":"CPU Usage Percentage"}</v>
      </c>
      <c r="B351" s="2">
        <v>4.4666666669460602</v>
      </c>
      <c r="C351" s="2">
        <v>4.4666666669460602</v>
      </c>
      <c r="D351" s="2">
        <v>4.4666666669460602</v>
      </c>
      <c r="E351" s="2">
        <v>4.4666666669460602</v>
      </c>
      <c r="F351" s="2">
        <v>4.4666666669460602</v>
      </c>
      <c r="G351" s="2">
        <v>4.4666666669460602</v>
      </c>
      <c r="H351" s="2">
        <v>4.4666666669460602</v>
      </c>
      <c r="I351" s="2">
        <v>4.4666666669460602</v>
      </c>
      <c r="J351" s="2">
        <v>4.4666666669460602</v>
      </c>
      <c r="K351" s="2">
        <v>4.4666666669460602</v>
      </c>
      <c r="L351" s="2">
        <v>4.4666666669460602</v>
      </c>
      <c r="M351" s="2">
        <v>4.4666666669460602</v>
      </c>
      <c r="N351" s="2">
        <v>4.4666666669460602</v>
      </c>
      <c r="O351" s="2">
        <v>4.4666666669460602</v>
      </c>
      <c r="P351" s="2">
        <v>4.4666666669460602</v>
      </c>
      <c r="Q351" s="2">
        <v>4.4666666669460602</v>
      </c>
      <c r="R351" s="2">
        <v>4.4666666669460602</v>
      </c>
      <c r="S351" s="2">
        <v>4.4666666669460602</v>
      </c>
      <c r="T351" s="2">
        <v>4.4666666669460602</v>
      </c>
      <c r="U351" s="2">
        <v>8.1250130308711697</v>
      </c>
      <c r="V351" s="2">
        <v>8.1250130308711697</v>
      </c>
      <c r="W351" s="2">
        <v>8.1250130308711697</v>
      </c>
      <c r="X351" s="2">
        <v>8.1250130308711697</v>
      </c>
      <c r="Y351" s="2">
        <v>8.1250130308711697</v>
      </c>
      <c r="Z351" s="2">
        <v>8.1250130308711697</v>
      </c>
      <c r="AA351" s="2">
        <v>8.1250130308711697</v>
      </c>
      <c r="AB351" s="2">
        <v>8.1250130308711697</v>
      </c>
      <c r="AC351" s="2">
        <v>8.1250130308711697</v>
      </c>
      <c r="AD351" s="2">
        <v>8.7976865754643505</v>
      </c>
      <c r="AE351" s="2">
        <v>8.7976865754643505</v>
      </c>
      <c r="AF351" s="2">
        <v>8.7976865754643505</v>
      </c>
      <c r="AG351" s="2">
        <v>8.7976865754643505</v>
      </c>
      <c r="AH351" s="2">
        <v>8.7976865754643505</v>
      </c>
      <c r="AI351" s="2">
        <v>8.7976865754643505</v>
      </c>
      <c r="AJ351" s="2">
        <v>8.00226825439041</v>
      </c>
      <c r="AK351" s="2">
        <v>8.00226825439041</v>
      </c>
      <c r="AL351" s="2">
        <v>8.00226825439041</v>
      </c>
      <c r="AM351" s="2">
        <v>8.00226825439041</v>
      </c>
      <c r="AN351" s="2">
        <v>8.00226825439041</v>
      </c>
      <c r="AO351" s="2">
        <v>8.00226825439041</v>
      </c>
      <c r="AP351" s="2">
        <v>8.3600213505068695</v>
      </c>
      <c r="AQ351" s="2">
        <v>8.3600213505068695</v>
      </c>
      <c r="AR351" s="2">
        <v>8.3600213505068695</v>
      </c>
      <c r="AS351" s="2">
        <v>8.9394040395133896</v>
      </c>
      <c r="AT351" s="2">
        <v>8.9394040395133896</v>
      </c>
      <c r="AU351" s="2">
        <v>8.9394040395133896</v>
      </c>
      <c r="AV351" s="2">
        <v>8.9394040395133896</v>
      </c>
      <c r="AW351" s="2">
        <v>8.9394040395133896</v>
      </c>
      <c r="AX351" s="2">
        <v>8.9394040395133896</v>
      </c>
      <c r="AY351" s="2">
        <v>8.9999332845095292</v>
      </c>
      <c r="AZ351" s="2">
        <v>8.9999332845095292</v>
      </c>
      <c r="BA351" s="2">
        <v>8.9999332845095292</v>
      </c>
      <c r="BB351" s="2">
        <v>8.9999332845095292</v>
      </c>
      <c r="BC351" s="2">
        <v>8.9999332845095292</v>
      </c>
      <c r="BD351" s="2">
        <v>8.9999332845095292</v>
      </c>
      <c r="BE351" s="2">
        <v>5.5911395781739897</v>
      </c>
      <c r="BF351" s="2">
        <v>5.5911395781739897</v>
      </c>
    </row>
    <row r="352" spans="1:64" x14ac:dyDescent="0.2">
      <c r="A352" s="2" t="str">
        <v>{"InfraID":"Edge-Pi4","cpu":"2","instance":"129.127.231.125:9100","job":"node","mode":"idle","label":"CPU Usage Percentage"}</v>
      </c>
      <c r="B352" s="2">
        <v>2.8000000002793901</v>
      </c>
      <c r="C352" s="2">
        <v>2.8000000002793901</v>
      </c>
      <c r="D352" s="2">
        <v>2.8000000002793901</v>
      </c>
      <c r="E352" s="2">
        <v>2.8000000002793901</v>
      </c>
      <c r="F352" s="2">
        <v>2.8000000002793901</v>
      </c>
      <c r="G352" s="2">
        <v>2.8000000002793901</v>
      </c>
      <c r="H352" s="2">
        <v>2.8000000002793901</v>
      </c>
      <c r="I352" s="2">
        <v>2.8000000002793901</v>
      </c>
      <c r="J352" s="2">
        <v>2.8000000002793901</v>
      </c>
      <c r="K352" s="2">
        <v>2.8000000002793901</v>
      </c>
      <c r="L352" s="2">
        <v>2.8000000002793901</v>
      </c>
      <c r="M352" s="2">
        <v>8.9527452812021409</v>
      </c>
      <c r="N352" s="2">
        <v>8.9527452812021409</v>
      </c>
      <c r="O352" s="2">
        <v>8.9527452812021409</v>
      </c>
      <c r="P352" s="2">
        <v>8.9527452812021409</v>
      </c>
      <c r="Q352" s="2">
        <v>8.9527452812021409</v>
      </c>
      <c r="R352" s="2">
        <v>8.9527452812021409</v>
      </c>
      <c r="S352" s="2">
        <v>8.9527452812021409</v>
      </c>
      <c r="T352" s="2">
        <v>8.9527452812021409</v>
      </c>
      <c r="U352" s="2">
        <v>8.9527452812021409</v>
      </c>
      <c r="V352" s="2">
        <v>10.1743151902719</v>
      </c>
      <c r="W352" s="2">
        <v>10.1743151902719</v>
      </c>
      <c r="X352" s="2">
        <v>10.1743151902719</v>
      </c>
      <c r="Y352" s="2">
        <v>10.1743151902719</v>
      </c>
      <c r="Z352" s="2">
        <v>10.1743151902719</v>
      </c>
      <c r="AA352" s="2">
        <v>10.1743151902719</v>
      </c>
      <c r="AB352" s="2">
        <v>10.1743151902719</v>
      </c>
      <c r="AC352" s="2">
        <v>10.1743151902719</v>
      </c>
      <c r="AD352" s="2">
        <v>10.1743151902719</v>
      </c>
      <c r="AE352" s="2">
        <v>10.1743151902719</v>
      </c>
      <c r="AF352" s="2">
        <v>10.1743151902719</v>
      </c>
      <c r="AG352" s="2">
        <v>10.1743151902719</v>
      </c>
      <c r="AH352" s="2">
        <v>10.035525459909</v>
      </c>
      <c r="AI352" s="2">
        <v>10.035525459909</v>
      </c>
      <c r="AJ352" s="2">
        <v>10.035525459909</v>
      </c>
      <c r="AK352" s="2">
        <v>10.035525459909</v>
      </c>
      <c r="AL352" s="2">
        <v>10.035525459909</v>
      </c>
      <c r="AM352" s="2">
        <v>10.035525459909</v>
      </c>
      <c r="AN352" s="2">
        <v>10.035525459909</v>
      </c>
      <c r="AO352" s="2">
        <v>10.035525459909</v>
      </c>
      <c r="AP352" s="2">
        <v>10.035525459909</v>
      </c>
      <c r="AQ352" s="2">
        <v>10.035525459909</v>
      </c>
      <c r="AR352" s="2">
        <v>10.035525459909</v>
      </c>
      <c r="AS352" s="2">
        <v>10.035525459909</v>
      </c>
      <c r="AT352" s="2">
        <v>10.035525459909</v>
      </c>
      <c r="AU352" s="2">
        <v>10.035525459909</v>
      </c>
      <c r="AV352" s="2">
        <v>10.035525459909</v>
      </c>
      <c r="AW352" s="2">
        <v>10.035525459909</v>
      </c>
      <c r="AX352" s="2">
        <v>10.035525459909</v>
      </c>
      <c r="AY352" s="2">
        <v>10.035525459909</v>
      </c>
      <c r="AZ352" s="2">
        <v>10.035525459909</v>
      </c>
      <c r="BA352" s="2">
        <v>10.035525459909</v>
      </c>
      <c r="BB352" s="2">
        <v>10.035525459909</v>
      </c>
      <c r="BC352" s="2">
        <v>8.9193285481537394</v>
      </c>
      <c r="BD352" s="2">
        <v>8.9193285481537394</v>
      </c>
      <c r="BE352" s="2">
        <v>8.9193285481537394</v>
      </c>
      <c r="BF352" s="2">
        <v>8.9193285481537394</v>
      </c>
    </row>
    <row r="353" spans="1:64" x14ac:dyDescent="0.2">
      <c r="A353" s="2" t="str">
        <v>{"InfraID":"Edge-Pi4","cpu":"2","instance":"129.127.231.162:9100","job":"node","mode":"idle","label":"CPU Usage Percentage"}</v>
      </c>
      <c r="B353" s="2">
        <v>5.58798999169856</v>
      </c>
      <c r="C353" s="2">
        <v>5.58798999169856</v>
      </c>
      <c r="D353" s="2">
        <v>5.58798999169856</v>
      </c>
      <c r="E353" s="2">
        <v>5.58798999169856</v>
      </c>
      <c r="F353" s="2">
        <v>5.58798999169856</v>
      </c>
      <c r="G353" s="2">
        <v>5.58798999169856</v>
      </c>
      <c r="H353" s="2">
        <v>5.58798999169856</v>
      </c>
      <c r="I353" s="2">
        <v>5.58798999169856</v>
      </c>
      <c r="J353" s="2">
        <v>5.58798999169856</v>
      </c>
      <c r="K353" s="2">
        <v>5.58798999169856</v>
      </c>
      <c r="L353" s="2">
        <v>5.58798999169856</v>
      </c>
      <c r="M353" s="2">
        <v>5.58798999169856</v>
      </c>
      <c r="N353" s="2">
        <v>5.58798999169856</v>
      </c>
      <c r="O353" s="2">
        <v>5.58798999169856</v>
      </c>
      <c r="P353" s="2">
        <v>5.58798999169856</v>
      </c>
      <c r="Q353" s="2">
        <v>5.58798999169856</v>
      </c>
      <c r="R353" s="2">
        <v>5.58798999169856</v>
      </c>
      <c r="S353" s="2">
        <v>5.58798999169856</v>
      </c>
      <c r="T353" s="2">
        <v>5.58798999169856</v>
      </c>
      <c r="U353" s="2">
        <v>5.58798999169856</v>
      </c>
      <c r="V353" s="2">
        <v>5.58798999169856</v>
      </c>
      <c r="W353" s="2">
        <v>11.467228864210799</v>
      </c>
      <c r="X353" s="2">
        <v>11.467228864210799</v>
      </c>
      <c r="Y353" s="2">
        <v>11.467228864210799</v>
      </c>
      <c r="Z353" s="2">
        <v>11.467228864210799</v>
      </c>
      <c r="AA353" s="2">
        <v>11.467228864210799</v>
      </c>
      <c r="AB353" s="2">
        <v>11.467228864210799</v>
      </c>
      <c r="AC353" s="2">
        <v>11.467228864210799</v>
      </c>
      <c r="AD353" s="2">
        <v>11.467228864210799</v>
      </c>
      <c r="AE353" s="2">
        <v>11.467228864210799</v>
      </c>
      <c r="AF353" s="2">
        <v>11.467228864210799</v>
      </c>
      <c r="AG353" s="2">
        <v>11.467228864210799</v>
      </c>
      <c r="AH353" s="2">
        <v>11.467228864210799</v>
      </c>
      <c r="AI353" s="2">
        <v>10.734538661654099</v>
      </c>
      <c r="AJ353" s="2">
        <v>10.734538661654099</v>
      </c>
      <c r="AK353" s="2">
        <v>10.734538661654099</v>
      </c>
      <c r="AL353" s="2">
        <v>10.734538661654099</v>
      </c>
      <c r="AM353" s="2">
        <v>10.734538661654099</v>
      </c>
      <c r="AN353" s="2">
        <v>10.734538661654099</v>
      </c>
      <c r="AO353" s="2">
        <v>8.62994962800156</v>
      </c>
      <c r="AP353" s="2">
        <v>8.62994962800156</v>
      </c>
      <c r="AQ353" s="2">
        <v>8.62994962800156</v>
      </c>
      <c r="AR353" s="2">
        <v>8.62994962800156</v>
      </c>
      <c r="AS353" s="2">
        <v>8.62994962800156</v>
      </c>
      <c r="AT353" s="2">
        <v>8.62994962800156</v>
      </c>
      <c r="AU353" s="2">
        <v>8.62994962800156</v>
      </c>
      <c r="AV353" s="2">
        <v>8.62994962800156</v>
      </c>
      <c r="AW353" s="2">
        <v>8.62994962800156</v>
      </c>
      <c r="AX353" s="2">
        <v>8.62994962800156</v>
      </c>
      <c r="AY353" s="2">
        <v>8.62994962800156</v>
      </c>
      <c r="AZ353" s="2">
        <v>8.62994962800156</v>
      </c>
      <c r="BA353" s="2">
        <v>8.62994962800156</v>
      </c>
      <c r="BB353" s="2">
        <v>8.62994962800156</v>
      </c>
      <c r="BC353" s="2">
        <v>8.62994962800156</v>
      </c>
      <c r="BD353" s="2">
        <v>8.9283808304633503</v>
      </c>
      <c r="BE353" s="2">
        <v>8.9283808304633503</v>
      </c>
      <c r="BF353" s="2">
        <v>8.9283808304633503</v>
      </c>
    </row>
    <row r="354" spans="1:64" x14ac:dyDescent="0.2">
      <c r="A354" s="4" t="str">
        <v>{"InfraID":"Edge-Pi4","cpu":"2","instance":"129.127.231.53:9100","job":"node","mode":"idle","label":"CPU Usage Percentage"}</v>
      </c>
      <c r="B354" s="4">
        <v>1.37988096188207</v>
      </c>
      <c r="C354" s="4">
        <v>1.37988096188207</v>
      </c>
      <c r="D354" s="4">
        <v>1.37988096188207</v>
      </c>
      <c r="E354" s="4">
        <v>1.37988096188207</v>
      </c>
      <c r="F354" s="4">
        <v>2.8932971578344802</v>
      </c>
      <c r="G354" s="4">
        <v>2.8932971578344802</v>
      </c>
      <c r="H354" s="4">
        <v>2.8932971578344802</v>
      </c>
      <c r="I354" s="4">
        <v>2.8932971578344802</v>
      </c>
      <c r="J354" s="4">
        <v>2.8932971578344802</v>
      </c>
      <c r="K354" s="4">
        <v>2.8932971578344802</v>
      </c>
      <c r="L354" s="4">
        <v>1.85154295251476</v>
      </c>
      <c r="M354" s="4">
        <v>1.85154295251476</v>
      </c>
      <c r="N354" s="4">
        <v>1.85154295251476</v>
      </c>
      <c r="O354" s="4">
        <v>1.85154295251476</v>
      </c>
      <c r="P354" s="4">
        <v>1.85154295251476</v>
      </c>
      <c r="Q354" s="4">
        <v>1.85154295251476</v>
      </c>
      <c r="R354" s="4">
        <v>1.85154295251476</v>
      </c>
      <c r="S354" s="4">
        <v>1.85154295251476</v>
      </c>
      <c r="T354" s="4">
        <v>1.85154295251476</v>
      </c>
      <c r="U354" s="4">
        <v>7.8236510371040797</v>
      </c>
      <c r="V354" s="4">
        <v>7.8236510371040797</v>
      </c>
      <c r="W354" s="4">
        <v>7.8236510371040797</v>
      </c>
      <c r="X354" s="4">
        <v>7.8236510371040797</v>
      </c>
      <c r="Y354" s="4">
        <v>7.8236510371040797</v>
      </c>
      <c r="Z354" s="4">
        <v>7.8236510371040797</v>
      </c>
      <c r="AA354" s="4">
        <v>3.2623924211088098</v>
      </c>
      <c r="AB354" s="4">
        <v>3.2623924211088098</v>
      </c>
      <c r="AC354" s="4">
        <v>3.2623924211088098</v>
      </c>
      <c r="AD354" s="4">
        <v>3.2623924211088098</v>
      </c>
      <c r="AE354" s="4">
        <v>3.2623924211088098</v>
      </c>
      <c r="AF354" s="4">
        <v>3.2623924211088098</v>
      </c>
      <c r="AG354" s="4">
        <v>3.2623924211088098</v>
      </c>
      <c r="AH354" s="4">
        <v>3.2623924211088098</v>
      </c>
      <c r="AI354" s="4">
        <v>3.2623924211088098</v>
      </c>
      <c r="AJ354" s="4">
        <v>3.2623924211088098</v>
      </c>
      <c r="AK354" s="4">
        <v>3.2623924211088098</v>
      </c>
      <c r="AL354" s="4">
        <v>3.2623924211088098</v>
      </c>
      <c r="AM354" s="4">
        <v>2.5403232532266702</v>
      </c>
      <c r="AN354" s="4">
        <v>2.5403232532266702</v>
      </c>
      <c r="AO354" s="4">
        <v>2.5403232532266702</v>
      </c>
      <c r="AP354" s="4">
        <v>3.1784188034188001</v>
      </c>
      <c r="AQ354" s="4">
        <v>3.1784188034188001</v>
      </c>
      <c r="AR354" s="4">
        <v>3.1784188034188001</v>
      </c>
      <c r="AS354" s="4">
        <v>3.1784188034188001</v>
      </c>
      <c r="AT354" s="4">
        <v>3.1784188034188001</v>
      </c>
      <c r="AU354" s="4">
        <v>3.1784188034188001</v>
      </c>
      <c r="AV354" s="4">
        <v>2.2315620934732001</v>
      </c>
      <c r="AW354" s="4">
        <v>2.2315620934732001</v>
      </c>
      <c r="AX354" s="4">
        <v>2.2315620934732001</v>
      </c>
      <c r="AY354" s="4">
        <v>2.2315620934732001</v>
      </c>
      <c r="AZ354" s="4">
        <v>2.2315620934732001</v>
      </c>
      <c r="BA354" s="4">
        <v>2.2315620934732001</v>
      </c>
      <c r="BB354" s="4">
        <v>3.0557779557056501</v>
      </c>
      <c r="BC354" s="4">
        <v>3.0557779557056501</v>
      </c>
      <c r="BD354" s="4">
        <v>3.0557779557056501</v>
      </c>
      <c r="BE354" s="4">
        <v>3.0557779557056501</v>
      </c>
      <c r="BF354" s="4">
        <v>3.0557779557056501</v>
      </c>
    </row>
    <row r="355" spans="1:64" x14ac:dyDescent="0.2">
      <c r="A355" s="2" t="str">
        <v>{"InfraID":"Edge-Pi4","cpu":"3","instance":"129.127.230.61:9100","job":"node","mode":"idle","label":"CPU Usage Percentage"}</v>
      </c>
      <c r="B355" s="2">
        <v>3.6000000002483401</v>
      </c>
      <c r="C355" s="2">
        <v>3.6000000002483401</v>
      </c>
      <c r="D355" s="2">
        <v>3.6000000002483401</v>
      </c>
      <c r="E355" s="2">
        <v>3.6000000002483401</v>
      </c>
      <c r="F355" s="2">
        <v>3.6000000002483401</v>
      </c>
      <c r="G355" s="2">
        <v>3.6000000002483401</v>
      </c>
      <c r="H355" s="2">
        <v>3.6000000002483401</v>
      </c>
      <c r="I355" s="2">
        <v>3.6000000002483401</v>
      </c>
      <c r="J355" s="2">
        <v>3.6000000002483401</v>
      </c>
      <c r="K355" s="2">
        <v>3.6000000002483401</v>
      </c>
      <c r="L355" s="2">
        <v>3.6000000002483401</v>
      </c>
      <c r="M355" s="2">
        <v>3.6000000002483401</v>
      </c>
      <c r="N355" s="2">
        <v>3.6000000002483401</v>
      </c>
      <c r="O355" s="2">
        <v>3.6000000002483401</v>
      </c>
      <c r="P355" s="2">
        <v>3.6000000002483401</v>
      </c>
      <c r="Q355" s="2">
        <v>3.6000000002483401</v>
      </c>
      <c r="R355" s="2">
        <v>3.6000000002483401</v>
      </c>
      <c r="S355" s="2">
        <v>3.6000000002483401</v>
      </c>
      <c r="T355" s="2">
        <v>3.6000000002483401</v>
      </c>
      <c r="U355" s="2">
        <v>7.8039321977211804</v>
      </c>
      <c r="V355" s="2">
        <v>7.8039321977211804</v>
      </c>
      <c r="W355" s="2">
        <v>7.8039321977211804</v>
      </c>
      <c r="X355" s="2">
        <v>7.8039321977211804</v>
      </c>
      <c r="Y355" s="2">
        <v>7.8039321977211804</v>
      </c>
      <c r="Z355" s="2">
        <v>7.8039321977211804</v>
      </c>
      <c r="AA355" s="2">
        <v>7.8039321977211804</v>
      </c>
      <c r="AB355" s="2">
        <v>7.8039321977211804</v>
      </c>
      <c r="AC355" s="2">
        <v>7.8039321977211804</v>
      </c>
      <c r="AD355" s="2">
        <v>8.7976865754643505</v>
      </c>
      <c r="AE355" s="2">
        <v>8.7976865754643505</v>
      </c>
      <c r="AF355" s="2">
        <v>8.7976865754643505</v>
      </c>
      <c r="AG355" s="2">
        <v>8.7976865754643505</v>
      </c>
      <c r="AH355" s="2">
        <v>8.7976865754643505</v>
      </c>
      <c r="AI355" s="2">
        <v>8.7976865754643505</v>
      </c>
      <c r="AJ355" s="2">
        <v>10.670802895461</v>
      </c>
      <c r="AK355" s="2">
        <v>10.670802895461</v>
      </c>
      <c r="AL355" s="2">
        <v>10.670802895461</v>
      </c>
      <c r="AM355" s="2">
        <v>10.670802895461</v>
      </c>
      <c r="AN355" s="2">
        <v>10.670802895461</v>
      </c>
      <c r="AO355" s="2">
        <v>10.670802895461</v>
      </c>
      <c r="AP355" s="2">
        <v>10.228182545928</v>
      </c>
      <c r="AQ355" s="2">
        <v>10.228182545928</v>
      </c>
      <c r="AR355" s="2">
        <v>10.228182545928</v>
      </c>
      <c r="AS355" s="2">
        <v>10.205986267768401</v>
      </c>
      <c r="AT355" s="2">
        <v>10.205986267768401</v>
      </c>
      <c r="AU355" s="2">
        <v>10.205986267768401</v>
      </c>
      <c r="AV355" s="2">
        <v>10.205986267768401</v>
      </c>
      <c r="AW355" s="2">
        <v>10.205986267768401</v>
      </c>
      <c r="AX355" s="2">
        <v>10.205986267768401</v>
      </c>
      <c r="AY355" s="2">
        <v>9.4669424243979901</v>
      </c>
      <c r="AZ355" s="2">
        <v>9.4669424243979901</v>
      </c>
      <c r="BA355" s="2">
        <v>9.4669424243979901</v>
      </c>
      <c r="BB355" s="2">
        <v>9.4669424243979901</v>
      </c>
      <c r="BC355" s="2">
        <v>9.4669424243979901</v>
      </c>
      <c r="BD355" s="2">
        <v>9.4669424243979901</v>
      </c>
      <c r="BE355" s="2">
        <v>7.5927408593152901</v>
      </c>
      <c r="BF355" s="2">
        <v>7.5927408593152901</v>
      </c>
    </row>
    <row r="356" spans="1:64" x14ac:dyDescent="0.2">
      <c r="A356" s="2" t="str">
        <v>{"InfraID":"Edge-Pi4","cpu":"3","instance":"129.127.231.125:9100","job":"node","mode":"idle","label":"CPU Usage Percentage"}</v>
      </c>
      <c r="B356" s="2">
        <v>4.6666666667442698</v>
      </c>
      <c r="C356" s="2">
        <v>4.6666666667442698</v>
      </c>
      <c r="D356" s="2">
        <v>4.6666666667442698</v>
      </c>
      <c r="E356" s="2">
        <v>4.6666666667442698</v>
      </c>
      <c r="F356" s="2">
        <v>4.6666666667442698</v>
      </c>
      <c r="G356" s="2">
        <v>4.6666666667442698</v>
      </c>
      <c r="H356" s="2">
        <v>4.6666666667442698</v>
      </c>
      <c r="I356" s="2">
        <v>4.6666666667442698</v>
      </c>
      <c r="J356" s="2">
        <v>4.6666666667442698</v>
      </c>
      <c r="K356" s="2">
        <v>4.6666666667442698</v>
      </c>
      <c r="L356" s="2">
        <v>4.6666666667442698</v>
      </c>
      <c r="M356" s="2">
        <v>9.9832451106981299</v>
      </c>
      <c r="N356" s="2">
        <v>9.9832451106981299</v>
      </c>
      <c r="O356" s="2">
        <v>9.9832451106981299</v>
      </c>
      <c r="P356" s="2">
        <v>9.9832451106981299</v>
      </c>
      <c r="Q356" s="2">
        <v>9.9832451106981299</v>
      </c>
      <c r="R356" s="2">
        <v>9.9832451106981299</v>
      </c>
      <c r="S356" s="2">
        <v>9.9832451106981299</v>
      </c>
      <c r="T356" s="2">
        <v>9.9832451106981299</v>
      </c>
      <c r="U356" s="2">
        <v>9.9832451106981299</v>
      </c>
      <c r="V356" s="2">
        <v>10.841337602328499</v>
      </c>
      <c r="W356" s="2">
        <v>10.841337602328499</v>
      </c>
      <c r="X356" s="2">
        <v>10.841337602328499</v>
      </c>
      <c r="Y356" s="2">
        <v>10.841337602328499</v>
      </c>
      <c r="Z356" s="2">
        <v>10.841337602328499</v>
      </c>
      <c r="AA356" s="2">
        <v>10.841337602328499</v>
      </c>
      <c r="AB356" s="2">
        <v>10.841337602328499</v>
      </c>
      <c r="AC356" s="2">
        <v>10.841337602328499</v>
      </c>
      <c r="AD356" s="2">
        <v>10.841337602328499</v>
      </c>
      <c r="AE356" s="2">
        <v>10.841337602328499</v>
      </c>
      <c r="AF356" s="2">
        <v>10.841337602328499</v>
      </c>
      <c r="AG356" s="2">
        <v>10.841337602328499</v>
      </c>
      <c r="AH356" s="2">
        <v>9.4350951514475891</v>
      </c>
      <c r="AI356" s="2">
        <v>9.4350951514475891</v>
      </c>
      <c r="AJ356" s="2">
        <v>9.4350951514475891</v>
      </c>
      <c r="AK356" s="2">
        <v>9.4350951514475891</v>
      </c>
      <c r="AL356" s="2">
        <v>9.4350951514475891</v>
      </c>
      <c r="AM356" s="2">
        <v>9.4350951514475891</v>
      </c>
      <c r="AN356" s="2">
        <v>9.4350951514475891</v>
      </c>
      <c r="AO356" s="2">
        <v>9.4350951514475891</v>
      </c>
      <c r="AP356" s="2">
        <v>9.4350951514475891</v>
      </c>
      <c r="AQ356" s="2">
        <v>9.4350951514475891</v>
      </c>
      <c r="AR356" s="2">
        <v>9.4350951514475891</v>
      </c>
      <c r="AS356" s="2">
        <v>9.4350951514475891</v>
      </c>
      <c r="AT356" s="2">
        <v>9.4350951514475891</v>
      </c>
      <c r="AU356" s="2">
        <v>9.4350951514475891</v>
      </c>
      <c r="AV356" s="2">
        <v>9.4350951514475891</v>
      </c>
      <c r="AW356" s="2">
        <v>9.4350951514475891</v>
      </c>
      <c r="AX356" s="2">
        <v>9.4350951514475891</v>
      </c>
      <c r="AY356" s="2">
        <v>9.4350951514475891</v>
      </c>
      <c r="AZ356" s="2">
        <v>9.4350951514475891</v>
      </c>
      <c r="BA356" s="2">
        <v>9.4350951514475891</v>
      </c>
      <c r="BB356" s="2">
        <v>9.4350951514475891</v>
      </c>
      <c r="BC356" s="2">
        <v>8.4617804341276095</v>
      </c>
      <c r="BD356" s="2">
        <v>8.4617804341276095</v>
      </c>
      <c r="BE356" s="2">
        <v>8.4617804341276095</v>
      </c>
      <c r="BF356" s="2">
        <v>8.4617804341276095</v>
      </c>
    </row>
    <row r="357" spans="1:64" x14ac:dyDescent="0.2">
      <c r="A357" s="2" t="str">
        <v>{"InfraID":"Edge-Pi4","cpu":"3","instance":"129.127.231.162:9100","job":"node","mode":"idle","label":"CPU Usage Percentage"}</v>
      </c>
      <c r="B357" s="2">
        <v>4.9874895747076797</v>
      </c>
      <c r="C357" s="2">
        <v>4.9874895747076797</v>
      </c>
      <c r="D357" s="2">
        <v>4.9874895747076797</v>
      </c>
      <c r="E357" s="2">
        <v>4.9874895747076797</v>
      </c>
      <c r="F357" s="2">
        <v>4.9874895747076797</v>
      </c>
      <c r="G357" s="2">
        <v>4.9874895747076797</v>
      </c>
      <c r="H357" s="2">
        <v>4.9874895747076797</v>
      </c>
      <c r="I357" s="2">
        <v>4.9874895747076797</v>
      </c>
      <c r="J357" s="2">
        <v>4.9874895747076797</v>
      </c>
      <c r="K357" s="2">
        <v>4.9874895747076797</v>
      </c>
      <c r="L357" s="2">
        <v>4.9874895747076797</v>
      </c>
      <c r="M357" s="2">
        <v>4.9874895747076797</v>
      </c>
      <c r="N357" s="2">
        <v>4.9874895747076797</v>
      </c>
      <c r="O357" s="2">
        <v>4.9874895747076797</v>
      </c>
      <c r="P357" s="2">
        <v>4.9874895747076797</v>
      </c>
      <c r="Q357" s="2">
        <v>4.9874895747076797</v>
      </c>
      <c r="R357" s="2">
        <v>4.9874895747076797</v>
      </c>
      <c r="S357" s="2">
        <v>4.9874895747076797</v>
      </c>
      <c r="T357" s="2">
        <v>4.9874895747076797</v>
      </c>
      <c r="U357" s="2">
        <v>4.9874895747076797</v>
      </c>
      <c r="V357" s="2">
        <v>4.9874895747076797</v>
      </c>
      <c r="W357" s="2">
        <v>13.1151259606909</v>
      </c>
      <c r="X357" s="2">
        <v>13.1151259606909</v>
      </c>
      <c r="Y357" s="2">
        <v>13.1151259606909</v>
      </c>
      <c r="Z357" s="2">
        <v>13.1151259606909</v>
      </c>
      <c r="AA357" s="2">
        <v>13.1151259606909</v>
      </c>
      <c r="AB357" s="2">
        <v>13.1151259606909</v>
      </c>
      <c r="AC357" s="2">
        <v>13.1151259606909</v>
      </c>
      <c r="AD357" s="2">
        <v>13.1151259606909</v>
      </c>
      <c r="AE357" s="2">
        <v>13.1151259606909</v>
      </c>
      <c r="AF357" s="2">
        <v>13.1151259606909</v>
      </c>
      <c r="AG357" s="2">
        <v>13.1151259606909</v>
      </c>
      <c r="AH357" s="2">
        <v>13.1151259606909</v>
      </c>
      <c r="AI357" s="2">
        <v>10.567749683108699</v>
      </c>
      <c r="AJ357" s="2">
        <v>10.567749683108699</v>
      </c>
      <c r="AK357" s="2">
        <v>10.567749683108699</v>
      </c>
      <c r="AL357" s="2">
        <v>10.567749683108699</v>
      </c>
      <c r="AM357" s="2">
        <v>10.567749683108699</v>
      </c>
      <c r="AN357" s="2">
        <v>10.567749683108699</v>
      </c>
      <c r="AO357" s="2">
        <v>8.62994962800156</v>
      </c>
      <c r="AP357" s="2">
        <v>8.62994962800156</v>
      </c>
      <c r="AQ357" s="2">
        <v>8.62994962800156</v>
      </c>
      <c r="AR357" s="2">
        <v>8.62994962800156</v>
      </c>
      <c r="AS357" s="2">
        <v>8.62994962800156</v>
      </c>
      <c r="AT357" s="2">
        <v>8.62994962800156</v>
      </c>
      <c r="AU357" s="2">
        <v>8.62994962800156</v>
      </c>
      <c r="AV357" s="2">
        <v>8.62994962800156</v>
      </c>
      <c r="AW357" s="2">
        <v>8.62994962800156</v>
      </c>
      <c r="AX357" s="2">
        <v>8.62994962800156</v>
      </c>
      <c r="AY357" s="2">
        <v>8.62994962800156</v>
      </c>
      <c r="AZ357" s="2">
        <v>8.62994962800156</v>
      </c>
      <c r="BA357" s="2">
        <v>8.62994962800156</v>
      </c>
      <c r="BB357" s="2">
        <v>8.62994962800156</v>
      </c>
      <c r="BC357" s="2">
        <v>8.62994962800156</v>
      </c>
      <c r="BD357" s="2">
        <v>7.4207492795979197</v>
      </c>
      <c r="BE357" s="2">
        <v>7.4207492795979197</v>
      </c>
      <c r="BF357" s="2">
        <v>7.4207492795979197</v>
      </c>
    </row>
    <row r="358" spans="1:64" x14ac:dyDescent="0.2">
      <c r="A358" s="4" t="str">
        <v>{"InfraID":"Edge-Pi4","cpu":"3","instance":"129.127.231.53:9100","job":"node","mode":"idle","label":"CPU Usage Percentage"}</v>
      </c>
      <c r="B358" s="4">
        <v>0.83273280487138301</v>
      </c>
      <c r="C358" s="4">
        <v>0.83273280487138301</v>
      </c>
      <c r="D358" s="4">
        <v>0.83273280487138301</v>
      </c>
      <c r="E358" s="4">
        <v>0.83273280487138301</v>
      </c>
      <c r="F358" s="4">
        <v>2.2706044566850898</v>
      </c>
      <c r="G358" s="4">
        <v>2.2706044566850898</v>
      </c>
      <c r="H358" s="4">
        <v>2.2706044566850898</v>
      </c>
      <c r="I358" s="4">
        <v>2.2706044566850898</v>
      </c>
      <c r="J358" s="4">
        <v>2.2706044566850898</v>
      </c>
      <c r="K358" s="4">
        <v>2.2706044566850898</v>
      </c>
      <c r="L358" s="4">
        <v>1.01751459555062</v>
      </c>
      <c r="M358" s="4">
        <v>1.01751459555062</v>
      </c>
      <c r="N358" s="4">
        <v>1.01751459555062</v>
      </c>
      <c r="O358" s="4">
        <v>1.01751459555062</v>
      </c>
      <c r="P358" s="4">
        <v>1.01751459555062</v>
      </c>
      <c r="Q358" s="4">
        <v>1.01751459555062</v>
      </c>
      <c r="R358" s="4">
        <v>1.01751459555062</v>
      </c>
      <c r="S358" s="4">
        <v>1.01751459555062</v>
      </c>
      <c r="T358" s="4">
        <v>1.01751459555062</v>
      </c>
      <c r="U358" s="4">
        <v>6.4896951910943397</v>
      </c>
      <c r="V358" s="4">
        <v>6.4896951910943397</v>
      </c>
      <c r="W358" s="4">
        <v>6.4896951910943397</v>
      </c>
      <c r="X358" s="4">
        <v>6.4896951910943397</v>
      </c>
      <c r="Y358" s="4">
        <v>6.4896951910943397</v>
      </c>
      <c r="Z358" s="4">
        <v>6.4896951910943397</v>
      </c>
      <c r="AA358" s="4">
        <v>2.69530989378242</v>
      </c>
      <c r="AB358" s="4">
        <v>2.69530989378242</v>
      </c>
      <c r="AC358" s="4">
        <v>2.69530989378242</v>
      </c>
      <c r="AD358" s="4">
        <v>2.69530989378242</v>
      </c>
      <c r="AE358" s="4">
        <v>2.69530989378242</v>
      </c>
      <c r="AF358" s="4">
        <v>2.69530989378242</v>
      </c>
      <c r="AG358" s="4">
        <v>2.69530989378242</v>
      </c>
      <c r="AH358" s="4">
        <v>2.69530989378242</v>
      </c>
      <c r="AI358" s="4">
        <v>2.69530989378242</v>
      </c>
      <c r="AJ358" s="4">
        <v>2.69530989378242</v>
      </c>
      <c r="AK358" s="4">
        <v>2.69530989378242</v>
      </c>
      <c r="AL358" s="4">
        <v>2.69530989378242</v>
      </c>
      <c r="AM358" s="4">
        <v>1.35606224883531</v>
      </c>
      <c r="AN358" s="4">
        <v>1.35606224883531</v>
      </c>
      <c r="AO358" s="4">
        <v>1.35606224883531</v>
      </c>
      <c r="AP358" s="4">
        <v>1.84294871787098</v>
      </c>
      <c r="AQ358" s="4">
        <v>1.84294871787098</v>
      </c>
      <c r="AR358" s="4">
        <v>1.84294871787098</v>
      </c>
      <c r="AS358" s="4">
        <v>1.84294871787098</v>
      </c>
      <c r="AT358" s="4">
        <v>1.84294871787098</v>
      </c>
      <c r="AU358" s="4">
        <v>1.84294871787098</v>
      </c>
      <c r="AV358" s="4">
        <v>1.2642182860171201</v>
      </c>
      <c r="AW358" s="4">
        <v>1.2642182860171201</v>
      </c>
      <c r="AX358" s="4">
        <v>1.2642182860171201</v>
      </c>
      <c r="AY358" s="4">
        <v>1.2642182860171201</v>
      </c>
      <c r="AZ358" s="4">
        <v>1.2642182860171201</v>
      </c>
      <c r="BA358" s="4">
        <v>1.2642182860171201</v>
      </c>
      <c r="BB358" s="4">
        <v>1.55457699489819</v>
      </c>
      <c r="BC358" s="4">
        <v>1.55457699489819</v>
      </c>
      <c r="BD358" s="4">
        <v>1.55457699489819</v>
      </c>
      <c r="BE358" s="4">
        <v>1.55457699489819</v>
      </c>
      <c r="BF358" s="4">
        <v>1.55457699489819</v>
      </c>
    </row>
    <row r="359" spans="1:64" x14ac:dyDescent="0.2">
      <c r="A359" s="4" t="str">
        <v>{"InfraID":"Edge-Pi4","cpu":"4","instance":"129.127.231.53:9100","job":"node","mode":"idle","label":"CPU Usage Percentage"}</v>
      </c>
      <c r="B359" s="4">
        <v>1.1263244989358501</v>
      </c>
      <c r="C359" s="4">
        <v>1.1263244989358501</v>
      </c>
      <c r="D359" s="4">
        <v>1.1263244989358501</v>
      </c>
      <c r="E359" s="4">
        <v>1.1263244989358501</v>
      </c>
      <c r="F359" s="4">
        <v>3.26024107103144</v>
      </c>
      <c r="G359" s="4">
        <v>3.26024107103144</v>
      </c>
      <c r="H359" s="4">
        <v>3.26024107103144</v>
      </c>
      <c r="I359" s="4">
        <v>3.26024107103144</v>
      </c>
      <c r="J359" s="4">
        <v>3.26024107103144</v>
      </c>
      <c r="K359" s="4">
        <v>3.26024107103144</v>
      </c>
      <c r="L359" s="4">
        <v>0.91743119262172002</v>
      </c>
      <c r="M359" s="4">
        <v>0.91743119262172002</v>
      </c>
      <c r="N359" s="4">
        <v>0.91743119262172002</v>
      </c>
      <c r="O359" s="4">
        <v>0.91743119262172002</v>
      </c>
      <c r="P359" s="4">
        <v>0.91743119262172002</v>
      </c>
      <c r="Q359" s="4">
        <v>0.91743119262172002</v>
      </c>
      <c r="R359" s="4">
        <v>0.91743119262172002</v>
      </c>
      <c r="S359" s="4">
        <v>0.91743119262172002</v>
      </c>
      <c r="T359" s="4">
        <v>0.91743119262172002</v>
      </c>
      <c r="U359" s="4">
        <v>6.5563929833301202</v>
      </c>
      <c r="V359" s="4">
        <v>6.5563929833301202</v>
      </c>
      <c r="W359" s="4">
        <v>6.5563929833301202</v>
      </c>
      <c r="X359" s="4">
        <v>6.5563929833301202</v>
      </c>
      <c r="Y359" s="4">
        <v>6.5563929833301202</v>
      </c>
      <c r="Z359" s="4">
        <v>6.5563929833301202</v>
      </c>
      <c r="AA359" s="4">
        <v>2.66195209822865</v>
      </c>
      <c r="AB359" s="4">
        <v>2.66195209822865</v>
      </c>
      <c r="AC359" s="4">
        <v>2.66195209822865</v>
      </c>
      <c r="AD359" s="4">
        <v>2.66195209822865</v>
      </c>
      <c r="AE359" s="4">
        <v>2.66195209822865</v>
      </c>
      <c r="AF359" s="4">
        <v>2.66195209822865</v>
      </c>
      <c r="AG359" s="4">
        <v>2.66195209822865</v>
      </c>
      <c r="AH359" s="4">
        <v>2.66195209822865</v>
      </c>
      <c r="AI359" s="4">
        <v>2.66195209822865</v>
      </c>
      <c r="AJ359" s="4">
        <v>2.66195209822865</v>
      </c>
      <c r="AK359" s="4">
        <v>2.66195209822865</v>
      </c>
      <c r="AL359" s="4">
        <v>2.66195209822865</v>
      </c>
      <c r="AM359" s="4">
        <v>1.33938251636269</v>
      </c>
      <c r="AN359" s="4">
        <v>1.33938251636269</v>
      </c>
      <c r="AO359" s="4">
        <v>1.33938251636269</v>
      </c>
      <c r="AP359" s="4">
        <v>1.17521367490273</v>
      </c>
      <c r="AQ359" s="4">
        <v>1.17521367490273</v>
      </c>
      <c r="AR359" s="4">
        <v>1.17521367490273</v>
      </c>
      <c r="AS359" s="4">
        <v>1.17521367490273</v>
      </c>
      <c r="AT359" s="4">
        <v>1.17521367490273</v>
      </c>
      <c r="AU359" s="4">
        <v>1.17521367490273</v>
      </c>
      <c r="AV359" s="4">
        <v>1.0974348711929101</v>
      </c>
      <c r="AW359" s="4">
        <v>1.0974348711929101</v>
      </c>
      <c r="AX359" s="4">
        <v>1.0974348711929101</v>
      </c>
      <c r="AY359" s="4">
        <v>1.0974348711929101</v>
      </c>
      <c r="AZ359" s="4">
        <v>1.0974348711929101</v>
      </c>
      <c r="BA359" s="4">
        <v>1.0974348711929101</v>
      </c>
      <c r="BB359" s="4">
        <v>1.7213771016114301</v>
      </c>
      <c r="BC359" s="4">
        <v>1.7213771016114301</v>
      </c>
      <c r="BD359" s="4">
        <v>1.7213771016114301</v>
      </c>
      <c r="BE359" s="4">
        <v>1.7213771016114301</v>
      </c>
      <c r="BF359" s="4">
        <v>1.7213771016114301</v>
      </c>
    </row>
    <row r="360" spans="1:64" x14ac:dyDescent="0.2">
      <c r="A360" s="4" t="str">
        <v>{"InfraID":"Edge-Pi4","cpu":"5","instance":"129.127.231.53:9100","job":"node","mode":"idle","label":"CPU Usage Percentage"}</v>
      </c>
      <c r="B360" s="4">
        <v>0.77935249689498598</v>
      </c>
      <c r="C360" s="4">
        <v>0.77935249689498598</v>
      </c>
      <c r="D360" s="4">
        <v>0.77935249689498598</v>
      </c>
      <c r="E360" s="4">
        <v>0.77935249689498598</v>
      </c>
      <c r="F360" s="4">
        <v>2.3929190943958298</v>
      </c>
      <c r="G360" s="4">
        <v>2.3929190943958298</v>
      </c>
      <c r="H360" s="4">
        <v>2.3929190943958298</v>
      </c>
      <c r="I360" s="4">
        <v>2.3929190943958298</v>
      </c>
      <c r="J360" s="4">
        <v>2.3929190943958298</v>
      </c>
      <c r="K360" s="4">
        <v>2.3929190943958298</v>
      </c>
      <c r="L360" s="4">
        <v>0.75062552126772097</v>
      </c>
      <c r="M360" s="4">
        <v>0.75062552126772097</v>
      </c>
      <c r="N360" s="4">
        <v>0.75062552126772097</v>
      </c>
      <c r="O360" s="4">
        <v>0.75062552126772097</v>
      </c>
      <c r="P360" s="4">
        <v>0.75062552126772097</v>
      </c>
      <c r="Q360" s="4">
        <v>0.75062552126772097</v>
      </c>
      <c r="R360" s="4">
        <v>0.75062552126772097</v>
      </c>
      <c r="S360" s="4">
        <v>0.75062552126772097</v>
      </c>
      <c r="T360" s="4">
        <v>0.75062552126772097</v>
      </c>
      <c r="U360" s="4">
        <v>5.8449498655445398</v>
      </c>
      <c r="V360" s="4">
        <v>5.8449498655445398</v>
      </c>
      <c r="W360" s="4">
        <v>5.8449498655445398</v>
      </c>
      <c r="X360" s="4">
        <v>5.8449498655445398</v>
      </c>
      <c r="Y360" s="4">
        <v>5.8449498655445398</v>
      </c>
      <c r="Z360" s="4">
        <v>5.8449498655445398</v>
      </c>
      <c r="AA360" s="4">
        <v>2.19494295814602</v>
      </c>
      <c r="AB360" s="4">
        <v>2.19494295814602</v>
      </c>
      <c r="AC360" s="4">
        <v>2.19494295814602</v>
      </c>
      <c r="AD360" s="4">
        <v>2.19494295814602</v>
      </c>
      <c r="AE360" s="4">
        <v>2.19494295814602</v>
      </c>
      <c r="AF360" s="4">
        <v>2.19494295814602</v>
      </c>
      <c r="AG360" s="4">
        <v>2.19494295814602</v>
      </c>
      <c r="AH360" s="4">
        <v>2.19494295814602</v>
      </c>
      <c r="AI360" s="4">
        <v>2.19494295814602</v>
      </c>
      <c r="AJ360" s="4">
        <v>2.19494295814602</v>
      </c>
      <c r="AK360" s="4">
        <v>2.19494295814602</v>
      </c>
      <c r="AL360" s="4">
        <v>2.19494295814602</v>
      </c>
      <c r="AM360" s="4">
        <v>1.1725851917335299</v>
      </c>
      <c r="AN360" s="4">
        <v>1.1725851917335299</v>
      </c>
      <c r="AO360" s="4">
        <v>1.1725851917335299</v>
      </c>
      <c r="AP360" s="4">
        <v>1.5090811965811901</v>
      </c>
      <c r="AQ360" s="4">
        <v>1.5090811965811901</v>
      </c>
      <c r="AR360" s="4">
        <v>1.5090811965811901</v>
      </c>
      <c r="AS360" s="4">
        <v>1.5090811965811901</v>
      </c>
      <c r="AT360" s="4">
        <v>1.5090811965811901</v>
      </c>
      <c r="AU360" s="4">
        <v>1.5090811965811901</v>
      </c>
      <c r="AV360" s="4">
        <v>0.93065145598038101</v>
      </c>
      <c r="AW360" s="4">
        <v>0.93065145598038101</v>
      </c>
      <c r="AX360" s="4">
        <v>0.93065145598038101</v>
      </c>
      <c r="AY360" s="4">
        <v>0.93065145598038101</v>
      </c>
      <c r="AZ360" s="4">
        <v>0.93065145598038101</v>
      </c>
      <c r="BA360" s="4">
        <v>0.93065145598038101</v>
      </c>
      <c r="BB360" s="4">
        <v>1.7547371229929201</v>
      </c>
      <c r="BC360" s="4">
        <v>1.7547371229929201</v>
      </c>
      <c r="BD360" s="4">
        <v>1.7547371229929201</v>
      </c>
      <c r="BE360" s="4">
        <v>1.7547371229929201</v>
      </c>
      <c r="BF360" s="4">
        <v>1.7547371229929201</v>
      </c>
    </row>
    <row r="361" spans="1:64" x14ac:dyDescent="0.2">
      <c r="A361" s="4" t="str">
        <v>{"InfraID":"Edge-Pi4","cpu":"6","instance":"129.127.231.53:9100","job":"node","mode":"idle","label":"CPU Usage Percentage"}</v>
      </c>
      <c r="B361" s="4">
        <v>0.92614834388837097</v>
      </c>
      <c r="C361" s="4">
        <v>0.92614834388837097</v>
      </c>
      <c r="D361" s="4">
        <v>0.92614834388837097</v>
      </c>
      <c r="E361" s="4">
        <v>0.92614834388837097</v>
      </c>
      <c r="F361" s="4">
        <v>1.92589956861469</v>
      </c>
      <c r="G361" s="4">
        <v>1.92589956861469</v>
      </c>
      <c r="H361" s="4">
        <v>1.92589956861469</v>
      </c>
      <c r="I361" s="4">
        <v>1.92589956861469</v>
      </c>
      <c r="J361" s="4">
        <v>1.92589956861469</v>
      </c>
      <c r="K361" s="4">
        <v>1.92589956861469</v>
      </c>
      <c r="L361" s="4">
        <v>1.9516263552494799</v>
      </c>
      <c r="M361" s="4">
        <v>1.9516263552494799</v>
      </c>
      <c r="N361" s="4">
        <v>1.9516263552494799</v>
      </c>
      <c r="O361" s="4">
        <v>1.9516263552494799</v>
      </c>
      <c r="P361" s="4">
        <v>1.9516263552494799</v>
      </c>
      <c r="Q361" s="4">
        <v>1.9516263552494799</v>
      </c>
      <c r="R361" s="4">
        <v>1.9516263552494799</v>
      </c>
      <c r="S361" s="4">
        <v>1.9516263552494799</v>
      </c>
      <c r="T361" s="4">
        <v>1.9516263552494799</v>
      </c>
      <c r="U361" s="4">
        <v>6.5786255807851797</v>
      </c>
      <c r="V361" s="4">
        <v>6.5786255807851797</v>
      </c>
      <c r="W361" s="4">
        <v>6.5786255807851797</v>
      </c>
      <c r="X361" s="4">
        <v>6.5786255807851797</v>
      </c>
      <c r="Y361" s="4">
        <v>6.5786255807851797</v>
      </c>
      <c r="Z361" s="4">
        <v>6.5786255807851797</v>
      </c>
      <c r="AA361" s="4">
        <v>2.46180532393526</v>
      </c>
      <c r="AB361" s="4">
        <v>2.46180532393526</v>
      </c>
      <c r="AC361" s="4">
        <v>2.46180532393526</v>
      </c>
      <c r="AD361" s="4">
        <v>2.46180532393526</v>
      </c>
      <c r="AE361" s="4">
        <v>2.46180532393526</v>
      </c>
      <c r="AF361" s="4">
        <v>2.46180532393526</v>
      </c>
      <c r="AG361" s="4">
        <v>2.46180532393526</v>
      </c>
      <c r="AH361" s="4">
        <v>2.46180532393526</v>
      </c>
      <c r="AI361" s="4">
        <v>2.46180532393526</v>
      </c>
      <c r="AJ361" s="4">
        <v>2.46180532393526</v>
      </c>
      <c r="AK361" s="4">
        <v>2.46180532393526</v>
      </c>
      <c r="AL361" s="4">
        <v>2.46180532393526</v>
      </c>
      <c r="AM361" s="4">
        <v>1.3894217136834699</v>
      </c>
      <c r="AN361" s="4">
        <v>1.3894217136834699</v>
      </c>
      <c r="AO361" s="4">
        <v>1.3894217136834699</v>
      </c>
      <c r="AP361" s="4">
        <v>1.1084401709557301</v>
      </c>
      <c r="AQ361" s="4">
        <v>1.1084401709557301</v>
      </c>
      <c r="AR361" s="4">
        <v>1.1084401709557301</v>
      </c>
      <c r="AS361" s="4">
        <v>1.1084401709557301</v>
      </c>
      <c r="AT361" s="4">
        <v>1.1084401709557301</v>
      </c>
      <c r="AU361" s="4">
        <v>1.1084401709557301</v>
      </c>
      <c r="AV361" s="4">
        <v>0.96400813902289395</v>
      </c>
      <c r="AW361" s="4">
        <v>0.96400813902289395</v>
      </c>
      <c r="AX361" s="4">
        <v>0.96400813902289395</v>
      </c>
      <c r="AY361" s="4">
        <v>0.96400813902289395</v>
      </c>
      <c r="AZ361" s="4">
        <v>0.96400813902289395</v>
      </c>
      <c r="BA361" s="4">
        <v>0.96400813902289395</v>
      </c>
      <c r="BB361" s="4">
        <v>1.3544168668034899</v>
      </c>
      <c r="BC361" s="4">
        <v>1.3544168668034899</v>
      </c>
      <c r="BD361" s="4">
        <v>1.3544168668034899</v>
      </c>
      <c r="BE361" s="4">
        <v>1.3544168668034899</v>
      </c>
      <c r="BF361" s="4">
        <v>1.3544168668034899</v>
      </c>
    </row>
    <row r="362" spans="1:64" x14ac:dyDescent="0.2">
      <c r="A362" s="4" t="str">
        <v>{"InfraID":"Edge-Pi4","cpu":"7","instance":"129.127.231.53:9100","job":"node","mode":"idle","label":"CPU Usage Percentage"}</v>
      </c>
      <c r="B362" s="4">
        <v>0.88611311284779504</v>
      </c>
      <c r="C362" s="4">
        <v>0.88611311284779504</v>
      </c>
      <c r="D362" s="4">
        <v>0.88611311284779504</v>
      </c>
      <c r="E362" s="4">
        <v>0.88611311284779504</v>
      </c>
      <c r="F362" s="4">
        <v>1.8591824934291299</v>
      </c>
      <c r="G362" s="4">
        <v>1.8591824934291299</v>
      </c>
      <c r="H362" s="4">
        <v>1.8591824934291299</v>
      </c>
      <c r="I362" s="4">
        <v>1.8591824934291299</v>
      </c>
      <c r="J362" s="4">
        <v>1.8591824934291299</v>
      </c>
      <c r="K362" s="4">
        <v>1.8591824934291299</v>
      </c>
      <c r="L362" s="4">
        <v>0.81734778988700896</v>
      </c>
      <c r="M362" s="4">
        <v>0.81734778988700896</v>
      </c>
      <c r="N362" s="4">
        <v>0.81734778988700896</v>
      </c>
      <c r="O362" s="4">
        <v>0.81734778988700896</v>
      </c>
      <c r="P362" s="4">
        <v>0.81734778988700896</v>
      </c>
      <c r="Q362" s="4">
        <v>0.81734778988700896</v>
      </c>
      <c r="R362" s="4">
        <v>0.81734778988700896</v>
      </c>
      <c r="S362" s="4">
        <v>0.81734778988700896</v>
      </c>
      <c r="T362" s="4">
        <v>0.81734778988700896</v>
      </c>
      <c r="U362" s="4">
        <v>6.0005780474711603</v>
      </c>
      <c r="V362" s="4">
        <v>6.0005780474711603</v>
      </c>
      <c r="W362" s="4">
        <v>6.0005780474711603</v>
      </c>
      <c r="X362" s="4">
        <v>6.0005780474711603</v>
      </c>
      <c r="Y362" s="4">
        <v>6.0005780474711603</v>
      </c>
      <c r="Z362" s="4">
        <v>6.0005780474711603</v>
      </c>
      <c r="AA362" s="4">
        <v>2.5618787111790402</v>
      </c>
      <c r="AB362" s="4">
        <v>2.5618787111790402</v>
      </c>
      <c r="AC362" s="4">
        <v>2.5618787111790402</v>
      </c>
      <c r="AD362" s="4">
        <v>2.5618787111790402</v>
      </c>
      <c r="AE362" s="4">
        <v>2.5618787111790402</v>
      </c>
      <c r="AF362" s="4">
        <v>2.5618787111790402</v>
      </c>
      <c r="AG362" s="4">
        <v>2.5618787111790402</v>
      </c>
      <c r="AH362" s="4">
        <v>2.5618787111790402</v>
      </c>
      <c r="AI362" s="4">
        <v>2.5618787111790402</v>
      </c>
      <c r="AJ362" s="4">
        <v>2.5618787111790402</v>
      </c>
      <c r="AK362" s="4">
        <v>2.5618787111790402</v>
      </c>
      <c r="AL362" s="4">
        <v>2.5618787111790402</v>
      </c>
      <c r="AM362" s="4">
        <v>1.22262438905431</v>
      </c>
      <c r="AN362" s="4">
        <v>1.22262438905431</v>
      </c>
      <c r="AO362" s="4">
        <v>1.22262438905431</v>
      </c>
      <c r="AP362" s="4">
        <v>1.17521367529141</v>
      </c>
      <c r="AQ362" s="4">
        <v>1.17521367529141</v>
      </c>
      <c r="AR362" s="4">
        <v>1.17521367529141</v>
      </c>
      <c r="AS362" s="4">
        <v>1.17521367529141</v>
      </c>
      <c r="AT362" s="4">
        <v>1.17521367529141</v>
      </c>
      <c r="AU362" s="4">
        <v>1.17521367529141</v>
      </c>
      <c r="AV362" s="4">
        <v>1.0974348711929101</v>
      </c>
      <c r="AW362" s="4">
        <v>1.0974348711929101</v>
      </c>
      <c r="AX362" s="4">
        <v>1.0974348711929101</v>
      </c>
      <c r="AY362" s="4">
        <v>1.0974348711929101</v>
      </c>
      <c r="AZ362" s="4">
        <v>1.0974348711929101</v>
      </c>
      <c r="BA362" s="4">
        <v>1.0974348711929101</v>
      </c>
      <c r="BB362" s="4">
        <v>1.4211369093722701</v>
      </c>
      <c r="BC362" s="4">
        <v>1.4211369093722701</v>
      </c>
      <c r="BD362" s="4">
        <v>1.4211369093722701</v>
      </c>
      <c r="BE362" s="4">
        <v>1.4211369093722701</v>
      </c>
      <c r="BF362" s="4">
        <v>1.4211369093722701</v>
      </c>
    </row>
    <row r="365" spans="1:64" x14ac:dyDescent="0.2">
      <c r="A365" t="str" cm="1">
        <f t="array" ref="A365:BC424">TRANSPOSE(A61:BH115)</f>
        <v>timestamp</v>
      </c>
      <c r="B365">
        <v>1617075084.2550001</v>
      </c>
      <c r="C365">
        <v>1617075089.2550001</v>
      </c>
      <c r="D365">
        <v>1617075094.2550001</v>
      </c>
      <c r="E365">
        <v>1617075099.2550001</v>
      </c>
      <c r="F365">
        <v>1617075104.2550001</v>
      </c>
      <c r="G365">
        <v>1617075109.2550001</v>
      </c>
      <c r="H365">
        <v>1617075114.2550001</v>
      </c>
      <c r="I365">
        <v>1617075119.2550001</v>
      </c>
      <c r="J365">
        <v>1617075124.2550001</v>
      </c>
      <c r="K365">
        <v>1617075129.2550001</v>
      </c>
      <c r="L365">
        <v>1617075134.2550001</v>
      </c>
      <c r="M365">
        <v>1617075139.2550001</v>
      </c>
      <c r="N365">
        <v>1617075144.2550001</v>
      </c>
      <c r="O365">
        <v>1617075149.2550001</v>
      </c>
      <c r="P365">
        <v>1617075154.2550001</v>
      </c>
      <c r="Q365">
        <v>1617075159.2550001</v>
      </c>
      <c r="R365">
        <v>1617075164.2550001</v>
      </c>
      <c r="S365">
        <v>1617075169.2550001</v>
      </c>
      <c r="T365">
        <v>1617075174.2550001</v>
      </c>
      <c r="U365">
        <v>1617075179.2550001</v>
      </c>
      <c r="V365">
        <v>1617075184.2550001</v>
      </c>
      <c r="W365">
        <v>1617075189.2550001</v>
      </c>
      <c r="X365">
        <v>1617075194.2550001</v>
      </c>
      <c r="Y365">
        <v>1617075199.2550001</v>
      </c>
      <c r="Z365">
        <v>1617075204.2550001</v>
      </c>
      <c r="AA365">
        <v>1617075209.2550001</v>
      </c>
      <c r="AB365">
        <v>1617075214.2550001</v>
      </c>
      <c r="AC365">
        <v>1617075219.2550001</v>
      </c>
      <c r="AD365">
        <v>1617075224.2550001</v>
      </c>
      <c r="AE365">
        <v>1617075229.2550001</v>
      </c>
      <c r="AF365">
        <v>1617075234.2550001</v>
      </c>
      <c r="AG365">
        <v>1617075239.2550001</v>
      </c>
      <c r="AH365">
        <v>1617075244.2550001</v>
      </c>
      <c r="AI365">
        <v>1617075249.2550001</v>
      </c>
      <c r="AJ365">
        <v>1617075254.2550001</v>
      </c>
      <c r="AK365">
        <v>1617075259.2550001</v>
      </c>
      <c r="AL365">
        <v>1617075264.2550001</v>
      </c>
      <c r="AM365">
        <v>1617075269.2550001</v>
      </c>
      <c r="AN365">
        <v>1617075274.2550001</v>
      </c>
      <c r="AO365">
        <v>1617075279.2550001</v>
      </c>
      <c r="AP365">
        <v>1617075284.2550001</v>
      </c>
      <c r="AQ365">
        <v>1617075289.2550001</v>
      </c>
      <c r="AR365">
        <v>1617075294.2550001</v>
      </c>
      <c r="AS365">
        <v>1617075299.2550001</v>
      </c>
      <c r="AT365">
        <v>1617075304.2550001</v>
      </c>
      <c r="AU365">
        <v>1617075309.2550001</v>
      </c>
      <c r="AV365">
        <v>1617075314.2550001</v>
      </c>
      <c r="AW365">
        <v>1617075319.2550001</v>
      </c>
      <c r="AX365">
        <v>1617075324.2550001</v>
      </c>
      <c r="AY365">
        <v>1617075329.2550001</v>
      </c>
      <c r="AZ365">
        <v>1617075334.2550001</v>
      </c>
      <c r="BA365">
        <v>1617075339.2550001</v>
      </c>
      <c r="BB365">
        <v>1617075344.2550001</v>
      </c>
      <c r="BC365">
        <v>1617075349.2550001</v>
      </c>
    </row>
    <row r="366" spans="1:64" x14ac:dyDescent="0.2">
      <c r="A366" s="2" t="str">
        <v>{"InfraID":"Edge-Pi4","device":"mmcblk0","instance":"129.127.230.61:9100","job":"node","label":"Disk Write Rate (Bytes/Sec)"}</v>
      </c>
      <c r="B366" s="2">
        <v>11199.466488829599</v>
      </c>
      <c r="C366" s="2">
        <v>11199.466488829599</v>
      </c>
      <c r="D366" s="2">
        <v>11199.466488829599</v>
      </c>
      <c r="E366" s="2">
        <v>11199.466488829599</v>
      </c>
      <c r="F366" s="2">
        <v>11199.466488829599</v>
      </c>
      <c r="G366" s="2">
        <v>11199.466488829599</v>
      </c>
      <c r="H366" s="2">
        <v>11199.466488829599</v>
      </c>
      <c r="I366" s="2">
        <v>11199.466488829599</v>
      </c>
      <c r="J366" s="2">
        <v>11199.466488829599</v>
      </c>
      <c r="K366" s="2">
        <v>11199.466488829599</v>
      </c>
      <c r="L366" s="2">
        <v>11199.466488829599</v>
      </c>
      <c r="M366" s="2">
        <v>11199.466488829599</v>
      </c>
      <c r="N366" s="2">
        <v>11199.466488829599</v>
      </c>
      <c r="O366" s="2">
        <v>11199.466488829599</v>
      </c>
      <c r="P366" s="2">
        <v>11199.466488829599</v>
      </c>
      <c r="Q366" s="2">
        <v>11199.466488829599</v>
      </c>
      <c r="R366" s="2">
        <v>11199.466488829599</v>
      </c>
      <c r="S366" s="2">
        <v>11199.466488829599</v>
      </c>
      <c r="T366" s="2">
        <v>11199.466488829599</v>
      </c>
      <c r="U366" s="2">
        <v>11199.466488829599</v>
      </c>
      <c r="V366" s="2">
        <v>11199.466488829599</v>
      </c>
      <c r="W366" s="2">
        <v>11199.466488829599</v>
      </c>
      <c r="X366" s="2">
        <v>39490.457003695599</v>
      </c>
      <c r="Y366" s="2">
        <v>39490.457003695599</v>
      </c>
      <c r="Z366" s="2">
        <v>39490.457003695599</v>
      </c>
      <c r="AA366" s="2">
        <v>6280.1146590227299</v>
      </c>
      <c r="AB366" s="2">
        <v>6280.1146590227299</v>
      </c>
      <c r="AC366" s="2">
        <v>6280.1146590227299</v>
      </c>
      <c r="AD366" s="2">
        <v>12577.8371161548</v>
      </c>
      <c r="AE366" s="2">
        <v>12577.8371161548</v>
      </c>
      <c r="AF366" s="2">
        <v>12577.8371161548</v>
      </c>
      <c r="AG366" s="2">
        <v>12577.8371161548</v>
      </c>
      <c r="AH366" s="2">
        <v>12577.8371161548</v>
      </c>
      <c r="AI366" s="2">
        <v>12577.8371161548</v>
      </c>
      <c r="AJ366" s="2">
        <v>12577.8371161548</v>
      </c>
      <c r="AK366" s="2">
        <v>12577.8371161548</v>
      </c>
      <c r="AL366" s="2">
        <v>12577.8371161548</v>
      </c>
      <c r="AM366" s="2">
        <v>12577.8371161548</v>
      </c>
      <c r="AN366" s="2">
        <v>12577.8371161548</v>
      </c>
      <c r="AO366" s="2">
        <v>12577.8371161548</v>
      </c>
      <c r="AP366" s="2">
        <v>12092.8742994395</v>
      </c>
      <c r="AQ366" s="2">
        <v>12092.8742994395</v>
      </c>
      <c r="AR366" s="2">
        <v>12092.8742994395</v>
      </c>
      <c r="AS366" s="2">
        <v>13107.2</v>
      </c>
      <c r="AT366" s="2">
        <v>13107.2</v>
      </c>
      <c r="AU366" s="2">
        <v>13107.2</v>
      </c>
      <c r="AV366" s="2">
        <v>13107.2</v>
      </c>
      <c r="AW366" s="2">
        <v>13107.2</v>
      </c>
      <c r="AX366" s="2">
        <v>13107.2</v>
      </c>
      <c r="AY366" s="2">
        <v>13107.2</v>
      </c>
      <c r="AZ366" s="2">
        <v>13107.2</v>
      </c>
      <c r="BA366" s="2">
        <v>13107.2</v>
      </c>
      <c r="BB366" s="2">
        <v>8563.7010676156497</v>
      </c>
      <c r="BC366" s="2">
        <v>8563.7010676156497</v>
      </c>
      <c r="BH366">
        <f>MEDIAN($B366:$BF368)</f>
        <v>12391.6892823775</v>
      </c>
      <c r="BI366">
        <f>AVERAGE($B366:$BF368)</f>
        <v>27064.536041666513</v>
      </c>
      <c r="BJ366">
        <f>MIN($B366:$BF368)</f>
        <v>6280.1146590227299</v>
      </c>
      <c r="BK366">
        <f>MAX($B366:$BF368)</f>
        <v>141411.15191986601</v>
      </c>
      <c r="BL366">
        <f>STDEV($B366:$BF368)</f>
        <v>29029.685458713091</v>
      </c>
    </row>
    <row r="367" spans="1:64" x14ac:dyDescent="0.2">
      <c r="A367" s="2" t="str">
        <v>{"InfraID":"Edge-Pi4","device":"mmcblk0","instance":"129.127.231.125:9100","job":"node","label":"Disk Write Rate (Bytes/Sec)"}</v>
      </c>
      <c r="B367" s="2">
        <v>10794.4090469359</v>
      </c>
      <c r="C367" s="2">
        <v>10794.4090469359</v>
      </c>
      <c r="D367" s="2">
        <v>10794.4090469359</v>
      </c>
      <c r="E367" s="2">
        <v>10794.4090469359</v>
      </c>
      <c r="F367" s="2">
        <v>10794.4090469359</v>
      </c>
      <c r="G367" s="2">
        <v>10794.4090469359</v>
      </c>
      <c r="H367" s="2">
        <v>10794.4090469359</v>
      </c>
      <c r="I367" s="2">
        <v>83553.420799051193</v>
      </c>
      <c r="J367" s="2">
        <v>83553.420799051193</v>
      </c>
      <c r="K367" s="2">
        <v>83553.420799051193</v>
      </c>
      <c r="L367" s="2">
        <v>83553.420799051193</v>
      </c>
      <c r="M367" s="2">
        <v>83553.420799051193</v>
      </c>
      <c r="N367" s="2">
        <v>83553.420799051193</v>
      </c>
      <c r="O367" s="2">
        <v>83553.420799051193</v>
      </c>
      <c r="P367" s="2">
        <v>83553.420799051193</v>
      </c>
      <c r="Q367" s="2">
        <v>83553.420799051193</v>
      </c>
      <c r="R367" s="2">
        <v>12391.6892823775</v>
      </c>
      <c r="S367" s="2">
        <v>12391.6892823775</v>
      </c>
      <c r="T367" s="2">
        <v>12391.6892823775</v>
      </c>
      <c r="U367" s="2">
        <v>12391.6892823775</v>
      </c>
      <c r="V367" s="2">
        <v>12391.6892823775</v>
      </c>
      <c r="W367" s="2">
        <v>12391.6892823775</v>
      </c>
      <c r="X367" s="2">
        <v>12391.6892823775</v>
      </c>
      <c r="Y367" s="2">
        <v>12391.6892823775</v>
      </c>
      <c r="Z367" s="2">
        <v>12391.6892823775</v>
      </c>
      <c r="AA367" s="2">
        <v>11201.7075773746</v>
      </c>
      <c r="AB367" s="2">
        <v>11201.7075773746</v>
      </c>
      <c r="AC367" s="2">
        <v>11201.7075773746</v>
      </c>
      <c r="AD367" s="2">
        <v>11201.7075773746</v>
      </c>
      <c r="AE367" s="2">
        <v>11201.7075773746</v>
      </c>
      <c r="AF367" s="2">
        <v>11201.7075773746</v>
      </c>
      <c r="AG367" s="2">
        <v>10247.173021114701</v>
      </c>
      <c r="AH367" s="2">
        <v>10247.173021114701</v>
      </c>
      <c r="AI367" s="2">
        <v>10247.173021114701</v>
      </c>
      <c r="AJ367" s="2">
        <v>10247.173021114701</v>
      </c>
      <c r="AK367" s="2">
        <v>10247.173021114701</v>
      </c>
      <c r="AL367" s="2">
        <v>10247.173021114701</v>
      </c>
      <c r="AM367" s="2">
        <v>10247.173021114701</v>
      </c>
      <c r="AN367" s="2">
        <v>10247.173021114701</v>
      </c>
      <c r="AO367" s="2">
        <v>10247.173021114701</v>
      </c>
      <c r="AP367" s="2">
        <v>10247.173021114701</v>
      </c>
      <c r="AQ367" s="2">
        <v>10247.173021114701</v>
      </c>
      <c r="AR367" s="2">
        <v>10247.173021114701</v>
      </c>
      <c r="AS367" s="2">
        <v>12980.834987406801</v>
      </c>
      <c r="AT367" s="2">
        <v>12980.834987406801</v>
      </c>
      <c r="AU367" s="2">
        <v>12980.834987406801</v>
      </c>
      <c r="AV367" s="2">
        <v>12980.834987406801</v>
      </c>
      <c r="AW367" s="2">
        <v>12980.834987406801</v>
      </c>
      <c r="AX367" s="2">
        <v>12980.834987406801</v>
      </c>
      <c r="AY367" s="2">
        <v>12980.834987406801</v>
      </c>
      <c r="AZ367" s="2">
        <v>12980.834987406801</v>
      </c>
      <c r="BA367" s="2">
        <v>12980.834987406801</v>
      </c>
      <c r="BB367" s="2">
        <v>8564.6535424313206</v>
      </c>
      <c r="BC367" s="2">
        <v>8564.6535424313206</v>
      </c>
    </row>
    <row r="368" spans="1:64" x14ac:dyDescent="0.2">
      <c r="A368" s="2" t="str">
        <v>{"InfraID":"Edge-Pi4","device":"mmcblk0","instance":"129.127.231.162:9100","job":"node","label":"Disk Write Rate (Bytes/Sec)"}</v>
      </c>
      <c r="B368" s="2">
        <v>10794.7691486522</v>
      </c>
      <c r="C368" s="2">
        <v>10794.7691486522</v>
      </c>
      <c r="D368" s="2">
        <v>10794.7691486522</v>
      </c>
      <c r="E368" s="2">
        <v>10794.7691486522</v>
      </c>
      <c r="F368" s="2">
        <v>10794.7691486522</v>
      </c>
      <c r="G368" s="2">
        <v>10794.7691486522</v>
      </c>
      <c r="H368" s="2">
        <v>10794.7691486522</v>
      </c>
      <c r="I368" s="2">
        <v>10794.7691486522</v>
      </c>
      <c r="J368" s="2">
        <v>10794.7691486522</v>
      </c>
      <c r="K368" s="2">
        <v>10794.7691486522</v>
      </c>
      <c r="L368" s="2">
        <v>10794.7691486522</v>
      </c>
      <c r="M368" s="2">
        <v>10794.7691486522</v>
      </c>
      <c r="N368" s="2">
        <v>64191.717760713</v>
      </c>
      <c r="O368" s="2">
        <v>64191.717760713</v>
      </c>
      <c r="P368" s="2">
        <v>64191.717760713</v>
      </c>
      <c r="Q368" s="2">
        <v>64191.717760713</v>
      </c>
      <c r="R368" s="2">
        <v>64191.717760713</v>
      </c>
      <c r="S368" s="2">
        <v>64191.717760713</v>
      </c>
      <c r="T368" s="2">
        <v>64191.717760713</v>
      </c>
      <c r="U368" s="2">
        <v>64191.717760713</v>
      </c>
      <c r="V368" s="2">
        <v>64191.717760713</v>
      </c>
      <c r="W368" s="2">
        <v>64191.717760713</v>
      </c>
      <c r="X368" s="2">
        <v>64191.717760713</v>
      </c>
      <c r="Y368" s="2">
        <v>64191.717760713</v>
      </c>
      <c r="Z368" s="2">
        <v>64191.717760713</v>
      </c>
      <c r="AA368" s="2">
        <v>64191.717760713</v>
      </c>
      <c r="AB368" s="2">
        <v>64191.717760713</v>
      </c>
      <c r="AC368" s="2">
        <v>64191.717760713</v>
      </c>
      <c r="AD368" s="2">
        <v>64191.717760713</v>
      </c>
      <c r="AE368" s="2">
        <v>64191.717760713</v>
      </c>
      <c r="AF368" s="2">
        <v>64191.717760713</v>
      </c>
      <c r="AG368" s="2">
        <v>64191.717760713</v>
      </c>
      <c r="AH368" s="2">
        <v>64191.717760713</v>
      </c>
      <c r="AI368" s="2">
        <v>64191.717760713</v>
      </c>
      <c r="AJ368" s="2">
        <v>64191.717760713</v>
      </c>
      <c r="AK368" s="2">
        <v>64191.717760713</v>
      </c>
      <c r="AL368" s="2">
        <v>64191.717760713</v>
      </c>
      <c r="AM368" s="2">
        <v>64191.717760713</v>
      </c>
      <c r="AN368" s="2">
        <v>64191.717760713</v>
      </c>
      <c r="AO368" s="2">
        <v>12450.217220467601</v>
      </c>
      <c r="AP368" s="2">
        <v>12450.217220467601</v>
      </c>
      <c r="AQ368" s="2">
        <v>12450.217220467601</v>
      </c>
      <c r="AR368" s="2">
        <v>9009.9986668444199</v>
      </c>
      <c r="AS368" s="2">
        <v>9009.9986668444199</v>
      </c>
      <c r="AT368" s="2">
        <v>9009.9986668444199</v>
      </c>
      <c r="AU368" s="2">
        <v>9009.9986668444199</v>
      </c>
      <c r="AV368" s="2">
        <v>9009.9986668444199</v>
      </c>
      <c r="AW368" s="2">
        <v>9009.9986668444199</v>
      </c>
      <c r="AX368" s="2">
        <v>12297.4280281549</v>
      </c>
      <c r="AY368" s="2">
        <v>12297.4280281549</v>
      </c>
      <c r="AZ368" s="2">
        <v>12297.4280281549</v>
      </c>
      <c r="BA368" s="2">
        <v>141411.15191986601</v>
      </c>
      <c r="BB368" s="2">
        <v>141411.15191986601</v>
      </c>
      <c r="BC368" s="2">
        <v>141411.15191986601</v>
      </c>
    </row>
    <row r="369" spans="1:64" x14ac:dyDescent="0.2">
      <c r="A369" t="str">
        <v>{"InfraID":"Edge-Pi4","device":"mmcblk0p1","instance":"129.127.230.61:9100","job":"node","label":"Disk Write Rate (Bytes/Sec)"}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</row>
    <row r="370" spans="1:64" x14ac:dyDescent="0.2">
      <c r="A370" t="str">
        <v>{"InfraID":"Edge-Pi4","device":"mmcblk0p1","instance":"129.127.231.125:9100","job":"node","label":"Disk Write Rate (Bytes/Sec)"}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</row>
    <row r="371" spans="1:64" x14ac:dyDescent="0.2">
      <c r="A371" t="str">
        <v>{"InfraID":"Edge-Pi4","device":"mmcblk0p1","instance":"129.127.231.162:9100","job":"node","label":"Disk Write Rate (Bytes/Sec)"}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</row>
    <row r="372" spans="1:64" x14ac:dyDescent="0.2">
      <c r="A372" t="str">
        <v>{"InfraID":"Edge-Pi4","device":"mmcblk0p2","instance":"129.127.230.61:9100","job":"node","label":"Disk Write Rate (Bytes/Sec)"}</v>
      </c>
      <c r="B372">
        <v>11199.466488829599</v>
      </c>
      <c r="C372">
        <v>11199.466488829599</v>
      </c>
      <c r="D372">
        <v>11199.466488829599</v>
      </c>
      <c r="E372">
        <v>11199.466488829599</v>
      </c>
      <c r="F372">
        <v>11199.466488829599</v>
      </c>
      <c r="G372">
        <v>11199.466488829599</v>
      </c>
      <c r="H372">
        <v>11199.466488829599</v>
      </c>
      <c r="I372">
        <v>11199.466488829599</v>
      </c>
      <c r="J372">
        <v>11199.466488829599</v>
      </c>
      <c r="K372">
        <v>11199.466488829599</v>
      </c>
      <c r="L372">
        <v>11199.466488829599</v>
      </c>
      <c r="M372">
        <v>11199.466488829599</v>
      </c>
      <c r="N372">
        <v>11199.466488829599</v>
      </c>
      <c r="O372">
        <v>11199.466488829599</v>
      </c>
      <c r="P372">
        <v>11199.466488829599</v>
      </c>
      <c r="Q372">
        <v>11199.466488829599</v>
      </c>
      <c r="R372">
        <v>11199.466488829599</v>
      </c>
      <c r="S372">
        <v>11199.466488829599</v>
      </c>
      <c r="T372">
        <v>11199.466488829599</v>
      </c>
      <c r="U372">
        <v>11199.466488829599</v>
      </c>
      <c r="V372">
        <v>11199.466488829599</v>
      </c>
      <c r="W372">
        <v>11199.466488829599</v>
      </c>
      <c r="X372">
        <v>39490.457003695599</v>
      </c>
      <c r="Y372">
        <v>39490.457003695599</v>
      </c>
      <c r="Z372">
        <v>39490.457003695599</v>
      </c>
      <c r="AA372">
        <v>6280.1146590227299</v>
      </c>
      <c r="AB372">
        <v>6280.1146590227299</v>
      </c>
      <c r="AC372">
        <v>6280.1146590227299</v>
      </c>
      <c r="AD372">
        <v>12577.8371161548</v>
      </c>
      <c r="AE372">
        <v>12577.8371161548</v>
      </c>
      <c r="AF372">
        <v>12577.8371161548</v>
      </c>
      <c r="AG372">
        <v>12577.8371161548</v>
      </c>
      <c r="AH372">
        <v>12577.8371161548</v>
      </c>
      <c r="AI372">
        <v>12577.8371161548</v>
      </c>
      <c r="AJ372">
        <v>12577.8371161548</v>
      </c>
      <c r="AK372">
        <v>12577.8371161548</v>
      </c>
      <c r="AL372">
        <v>12577.8371161548</v>
      </c>
      <c r="AM372">
        <v>12577.8371161548</v>
      </c>
      <c r="AN372">
        <v>12577.8371161548</v>
      </c>
      <c r="AO372">
        <v>12577.8371161548</v>
      </c>
      <c r="AP372">
        <v>12092.8742994395</v>
      </c>
      <c r="AQ372">
        <v>12092.8742994395</v>
      </c>
      <c r="AR372">
        <v>12092.8742994395</v>
      </c>
      <c r="AS372">
        <v>13107.2</v>
      </c>
      <c r="AT372">
        <v>13107.2</v>
      </c>
      <c r="AU372">
        <v>13107.2</v>
      </c>
      <c r="AV372">
        <v>13107.2</v>
      </c>
      <c r="AW372">
        <v>13107.2</v>
      </c>
      <c r="AX372">
        <v>13107.2</v>
      </c>
      <c r="AY372">
        <v>13107.2</v>
      </c>
      <c r="AZ372">
        <v>13107.2</v>
      </c>
      <c r="BA372">
        <v>13107.2</v>
      </c>
      <c r="BB372">
        <v>8563.7010676156497</v>
      </c>
      <c r="BC372">
        <v>8563.7010676156497</v>
      </c>
    </row>
    <row r="373" spans="1:64" x14ac:dyDescent="0.2">
      <c r="A373" t="str">
        <v>{"InfraID":"Edge-Pi4","device":"mmcblk0p2","instance":"129.127.231.125:9100","job":"node","label":"Disk Write Rate (Bytes/Sec)"}</v>
      </c>
      <c r="B373">
        <v>10794.4090469359</v>
      </c>
      <c r="C373">
        <v>10794.4090469359</v>
      </c>
      <c r="D373">
        <v>10794.4090469359</v>
      </c>
      <c r="E373">
        <v>10794.4090469359</v>
      </c>
      <c r="F373">
        <v>10794.4090469359</v>
      </c>
      <c r="G373">
        <v>10794.4090469359</v>
      </c>
      <c r="H373">
        <v>10794.4090469359</v>
      </c>
      <c r="I373">
        <v>83553.420799051193</v>
      </c>
      <c r="J373">
        <v>83553.420799051193</v>
      </c>
      <c r="K373">
        <v>83553.420799051193</v>
      </c>
      <c r="L373">
        <v>83553.420799051193</v>
      </c>
      <c r="M373">
        <v>83553.420799051193</v>
      </c>
      <c r="N373">
        <v>83553.420799051193</v>
      </c>
      <c r="O373">
        <v>83553.420799051193</v>
      </c>
      <c r="P373">
        <v>83553.420799051193</v>
      </c>
      <c r="Q373">
        <v>83553.420799051193</v>
      </c>
      <c r="R373">
        <v>12391.6892823775</v>
      </c>
      <c r="S373">
        <v>12391.6892823775</v>
      </c>
      <c r="T373">
        <v>12391.6892823775</v>
      </c>
      <c r="U373">
        <v>12391.6892823775</v>
      </c>
      <c r="V373">
        <v>12391.6892823775</v>
      </c>
      <c r="W373">
        <v>12391.6892823775</v>
      </c>
      <c r="X373">
        <v>12391.6892823775</v>
      </c>
      <c r="Y373">
        <v>12391.6892823775</v>
      </c>
      <c r="Z373">
        <v>12391.6892823775</v>
      </c>
      <c r="AA373">
        <v>11201.7075773746</v>
      </c>
      <c r="AB373">
        <v>11201.7075773746</v>
      </c>
      <c r="AC373">
        <v>11201.7075773746</v>
      </c>
      <c r="AD373">
        <v>11201.7075773746</v>
      </c>
      <c r="AE373">
        <v>11201.7075773746</v>
      </c>
      <c r="AF373">
        <v>11201.7075773746</v>
      </c>
      <c r="AG373">
        <v>10247.173021114701</v>
      </c>
      <c r="AH373">
        <v>10247.173021114701</v>
      </c>
      <c r="AI373">
        <v>10247.173021114701</v>
      </c>
      <c r="AJ373">
        <v>10247.173021114701</v>
      </c>
      <c r="AK373">
        <v>10247.173021114701</v>
      </c>
      <c r="AL373">
        <v>10247.173021114701</v>
      </c>
      <c r="AM373">
        <v>10247.173021114701</v>
      </c>
      <c r="AN373">
        <v>10247.173021114701</v>
      </c>
      <c r="AO373">
        <v>10247.173021114701</v>
      </c>
      <c r="AP373">
        <v>10247.173021114701</v>
      </c>
      <c r="AQ373">
        <v>10247.173021114701</v>
      </c>
      <c r="AR373">
        <v>10247.173021114701</v>
      </c>
      <c r="AS373">
        <v>12980.834987406801</v>
      </c>
      <c r="AT373">
        <v>12980.834987406801</v>
      </c>
      <c r="AU373">
        <v>12980.834987406801</v>
      </c>
      <c r="AV373">
        <v>12980.834987406801</v>
      </c>
      <c r="AW373">
        <v>12980.834987406801</v>
      </c>
      <c r="AX373">
        <v>12980.834987406801</v>
      </c>
      <c r="AY373">
        <v>12980.834987406801</v>
      </c>
      <c r="AZ373">
        <v>12980.834987406801</v>
      </c>
      <c r="BA373">
        <v>12980.834987406801</v>
      </c>
      <c r="BB373">
        <v>8564.6535424313206</v>
      </c>
      <c r="BC373">
        <v>8564.6535424313206</v>
      </c>
    </row>
    <row r="374" spans="1:64" x14ac:dyDescent="0.2">
      <c r="A374" t="str">
        <v>{"InfraID":"Edge-Pi4","device":"mmcblk0p2","instance":"129.127.231.162:9100","job":"node","label":"Disk Write Rate (Bytes/Sec)"}</v>
      </c>
      <c r="B374">
        <v>10794.7691486522</v>
      </c>
      <c r="C374">
        <v>10794.7691486522</v>
      </c>
      <c r="D374">
        <v>10794.7691486522</v>
      </c>
      <c r="E374">
        <v>10794.7691486522</v>
      </c>
      <c r="F374">
        <v>10794.7691486522</v>
      </c>
      <c r="G374">
        <v>10794.7691486522</v>
      </c>
      <c r="H374">
        <v>10794.7691486522</v>
      </c>
      <c r="I374">
        <v>10794.7691486522</v>
      </c>
      <c r="J374">
        <v>10794.7691486522</v>
      </c>
      <c r="K374">
        <v>10794.7691486522</v>
      </c>
      <c r="L374">
        <v>10794.7691486522</v>
      </c>
      <c r="M374">
        <v>10794.7691486522</v>
      </c>
      <c r="N374">
        <v>64191.717760713</v>
      </c>
      <c r="O374">
        <v>64191.717760713</v>
      </c>
      <c r="P374">
        <v>64191.717760713</v>
      </c>
      <c r="Q374">
        <v>64191.717760713</v>
      </c>
      <c r="R374">
        <v>64191.717760713</v>
      </c>
      <c r="S374">
        <v>64191.717760713</v>
      </c>
      <c r="T374">
        <v>64191.717760713</v>
      </c>
      <c r="U374">
        <v>64191.717760713</v>
      </c>
      <c r="V374">
        <v>64191.717760713</v>
      </c>
      <c r="W374">
        <v>64191.717760713</v>
      </c>
      <c r="X374">
        <v>64191.717760713</v>
      </c>
      <c r="Y374">
        <v>64191.717760713</v>
      </c>
      <c r="Z374">
        <v>64191.717760713</v>
      </c>
      <c r="AA374">
        <v>64191.717760713</v>
      </c>
      <c r="AB374">
        <v>64191.717760713</v>
      </c>
      <c r="AC374">
        <v>64191.717760713</v>
      </c>
      <c r="AD374">
        <v>64191.717760713</v>
      </c>
      <c r="AE374">
        <v>64191.717760713</v>
      </c>
      <c r="AF374">
        <v>64191.717760713</v>
      </c>
      <c r="AG374">
        <v>64191.717760713</v>
      </c>
      <c r="AH374">
        <v>64191.717760713</v>
      </c>
      <c r="AI374">
        <v>64191.717760713</v>
      </c>
      <c r="AJ374">
        <v>64191.717760713</v>
      </c>
      <c r="AK374">
        <v>64191.717760713</v>
      </c>
      <c r="AL374">
        <v>64191.717760713</v>
      </c>
      <c r="AM374">
        <v>64191.717760713</v>
      </c>
      <c r="AN374">
        <v>64191.717760713</v>
      </c>
      <c r="AO374">
        <v>12450.217220467601</v>
      </c>
      <c r="AP374">
        <v>12450.217220467601</v>
      </c>
      <c r="AQ374">
        <v>12450.217220467601</v>
      </c>
      <c r="AR374">
        <v>9009.9986668444199</v>
      </c>
      <c r="AS374">
        <v>9009.9986668444199</v>
      </c>
      <c r="AT374">
        <v>9009.9986668444199</v>
      </c>
      <c r="AU374">
        <v>9009.9986668444199</v>
      </c>
      <c r="AV374">
        <v>9009.9986668444199</v>
      </c>
      <c r="AW374">
        <v>9009.9986668444199</v>
      </c>
      <c r="AX374">
        <v>12297.4280281549</v>
      </c>
      <c r="AY374">
        <v>12297.4280281549</v>
      </c>
      <c r="AZ374">
        <v>12297.4280281549</v>
      </c>
      <c r="BA374">
        <v>141411.15191986601</v>
      </c>
      <c r="BB374">
        <v>141411.15191986601</v>
      </c>
      <c r="BC374">
        <v>141411.15191986601</v>
      </c>
    </row>
    <row r="375" spans="1:64" x14ac:dyDescent="0.2">
      <c r="A375" s="2" t="str">
        <v>{"InfraID":"Edge-Pi4","device":"mmcblk0","instance":"129.127.230.61:9100","job":"node","label":"Disk Read Rate (Bytes/Sec)"}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H375">
        <f>MEDIAN($B375:$BF377)</f>
        <v>0</v>
      </c>
      <c r="BI375">
        <f>AVERAGE($B375:$BF377)</f>
        <v>0</v>
      </c>
      <c r="BJ375">
        <f>MIN($B375:$BF377)</f>
        <v>0</v>
      </c>
      <c r="BK375">
        <f>MAX($B375:$BF377)</f>
        <v>0</v>
      </c>
      <c r="BL375">
        <f>STDEV($B375:$BF377)</f>
        <v>0</v>
      </c>
    </row>
    <row r="376" spans="1:64" x14ac:dyDescent="0.2">
      <c r="A376" s="2" t="str">
        <v>{"InfraID":"Edge-Pi4","device":"mmcblk0","instance":"129.127.231.125:9100","job":"node","label":"Disk Read Rate (Bytes/Sec)"}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</row>
    <row r="377" spans="1:64" x14ac:dyDescent="0.2">
      <c r="A377" s="2" t="str">
        <v>{"InfraID":"Edge-Pi4","device":"mmcblk0","instance":"129.127.231.162:9100","job":"node","label":"Disk Read Rate (Bytes/Sec)"}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0</v>
      </c>
      <c r="AQ377" s="2">
        <v>0</v>
      </c>
      <c r="AR377" s="2">
        <v>0</v>
      </c>
      <c r="AS377" s="2">
        <v>0</v>
      </c>
      <c r="AT377" s="2">
        <v>0</v>
      </c>
      <c r="AU377" s="2">
        <v>0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</row>
    <row r="378" spans="1:64" x14ac:dyDescent="0.2">
      <c r="A378" t="str">
        <v>{"InfraID":"Edge-Pi4","device":"mmcblk0p1","instance":"129.127.230.61:9100","job":"node","label":"Disk Read Rate (Bytes/Sec)"}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</row>
    <row r="379" spans="1:64" x14ac:dyDescent="0.2">
      <c r="A379" t="str">
        <v>{"InfraID":"Edge-Pi4","device":"mmcblk0p1","instance":"129.127.231.125:9100","job":"node","label":"Disk Read Rate (Bytes/Sec)"}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</row>
    <row r="380" spans="1:64" x14ac:dyDescent="0.2">
      <c r="A380" t="str">
        <v>{"InfraID":"Edge-Pi4","device":"mmcblk0p1","instance":"129.127.231.162:9100","job":"node","label":"Disk Read Rate (Bytes/Sec)"}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</row>
    <row r="381" spans="1:64" x14ac:dyDescent="0.2">
      <c r="A381" t="str">
        <v>{"InfraID":"Edge-Pi4","device":"mmcblk0p2","instance":"129.127.230.61:9100","job":"node","label":"Disk Read Rate (Bytes/Sec)"}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</row>
    <row r="382" spans="1:64" x14ac:dyDescent="0.2">
      <c r="A382" t="str">
        <v>{"InfraID":"Edge-Pi4","device":"mmcblk0p2","instance":"129.127.231.125:9100","job":"node","label":"Disk Read Rate (Bytes/Sec)"}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</row>
    <row r="383" spans="1:64" x14ac:dyDescent="0.2">
      <c r="A383" t="str">
        <v>{"InfraID":"Edge-Pi4","device":"mmcblk0p2","instance":"129.127.231.162:9100","job":"node","label":"Disk Read Rate (Bytes/Sec)"}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</row>
    <row r="384" spans="1:64" x14ac:dyDescent="0.2">
      <c r="A384" s="2" t="str">
        <v>{"InfraID":"Edge-Pi4","instance":"129.127.230.61:9100","job":"node","label":"Free Memory Percentage"}</v>
      </c>
      <c r="B384" s="2">
        <v>24.069313811228898</v>
      </c>
      <c r="C384" s="2">
        <v>24.069313811228898</v>
      </c>
      <c r="D384" s="2">
        <v>24.069313811228898</v>
      </c>
      <c r="E384" s="2">
        <v>24.069313811228898</v>
      </c>
      <c r="F384" s="2">
        <v>24.069313811228898</v>
      </c>
      <c r="G384" s="2">
        <v>24.069313811228898</v>
      </c>
      <c r="H384" s="2">
        <v>24.069313811228898</v>
      </c>
      <c r="I384" s="2">
        <v>24.069313811228898</v>
      </c>
      <c r="J384" s="2">
        <v>24.069313811228898</v>
      </c>
      <c r="K384" s="2">
        <v>24.069313811228898</v>
      </c>
      <c r="L384" s="2">
        <v>24.069313811228898</v>
      </c>
      <c r="M384" s="2">
        <v>24.069313811228898</v>
      </c>
      <c r="N384" s="2">
        <v>24.069313811228898</v>
      </c>
      <c r="O384" s="2">
        <v>24.069313811228898</v>
      </c>
      <c r="P384" s="2">
        <v>24.069313811228898</v>
      </c>
      <c r="Q384" s="2">
        <v>24.069313811228898</v>
      </c>
      <c r="R384" s="2">
        <v>24.069313811228898</v>
      </c>
      <c r="S384" s="2">
        <v>24.069313811228898</v>
      </c>
      <c r="T384" s="2">
        <v>24.069313811228898</v>
      </c>
      <c r="U384" s="2">
        <v>24.069313811228898</v>
      </c>
      <c r="V384" s="2">
        <v>24.069313811228898</v>
      </c>
      <c r="W384" s="2">
        <v>24.069313811228898</v>
      </c>
      <c r="X384" s="2">
        <v>23.957369210030301</v>
      </c>
      <c r="Y384" s="2">
        <v>23.957369210030301</v>
      </c>
      <c r="Z384" s="2">
        <v>23.957369210030301</v>
      </c>
      <c r="AA384" s="2">
        <v>23.779706903114299</v>
      </c>
      <c r="AB384" s="2">
        <v>23.779706903114299</v>
      </c>
      <c r="AC384" s="2">
        <v>23.779706903114299</v>
      </c>
      <c r="AD384" s="2">
        <v>24.721694700438398</v>
      </c>
      <c r="AE384" s="2">
        <v>24.721694700438398</v>
      </c>
      <c r="AF384" s="2">
        <v>24.721694700438398</v>
      </c>
      <c r="AG384" s="2">
        <v>24.721694700438398</v>
      </c>
      <c r="AH384" s="2">
        <v>24.721694700438398</v>
      </c>
      <c r="AI384" s="2">
        <v>24.721694700438398</v>
      </c>
      <c r="AJ384" s="2">
        <v>24.721694700438398</v>
      </c>
      <c r="AK384" s="2">
        <v>24.721694700438398</v>
      </c>
      <c r="AL384" s="2">
        <v>24.721694700438398</v>
      </c>
      <c r="AM384" s="2">
        <v>24.721694700438398</v>
      </c>
      <c r="AN384" s="2">
        <v>24.721694700438398</v>
      </c>
      <c r="AO384" s="2">
        <v>24.721694700438398</v>
      </c>
      <c r="AP384" s="2">
        <v>24.533521642452801</v>
      </c>
      <c r="AQ384" s="2">
        <v>24.533521642452801</v>
      </c>
      <c r="AR384" s="2">
        <v>24.533521642452801</v>
      </c>
      <c r="AS384" s="2">
        <v>24.435863499018801</v>
      </c>
      <c r="AT384" s="2">
        <v>24.435863499018801</v>
      </c>
      <c r="AU384" s="2">
        <v>24.435863499018801</v>
      </c>
      <c r="AV384" s="2">
        <v>24.435863499018801</v>
      </c>
      <c r="AW384" s="2">
        <v>24.435863499018801</v>
      </c>
      <c r="AX384" s="2">
        <v>24.435863499018801</v>
      </c>
      <c r="AY384" s="2">
        <v>24.435863499018801</v>
      </c>
      <c r="AZ384" s="2">
        <v>24.435863499018801</v>
      </c>
      <c r="BA384" s="2">
        <v>24.435863499018801</v>
      </c>
      <c r="BB384" s="2">
        <v>24.271365142471701</v>
      </c>
      <c r="BC384" s="2">
        <v>24.271365142471701</v>
      </c>
      <c r="BH384">
        <f>MEDIAN($B384:$BF387)</f>
        <v>31.600011837350699</v>
      </c>
      <c r="BI384">
        <f>AVERAGE($B384:$BF387)</f>
        <v>30.108464072374364</v>
      </c>
      <c r="BJ384">
        <f>MIN($B384:$BF387)</f>
        <v>23.779706903114299</v>
      </c>
      <c r="BK384">
        <f>MAX($B384:$BF387)</f>
        <v>33.193258016488599</v>
      </c>
      <c r="BL384">
        <f>STDEV($B384:$BF387)</f>
        <v>3.4560035917684733</v>
      </c>
    </row>
    <row r="385" spans="1:64" x14ac:dyDescent="0.2">
      <c r="A385" s="2" t="str">
        <v>{"InfraID":"Edge-Pi4","instance":"129.127.231.125:9100","job":"node","label":"Free Memory Percentage"}</v>
      </c>
      <c r="B385" s="2">
        <v>33.1156009139251</v>
      </c>
      <c r="C385" s="2">
        <v>33.1156009139251</v>
      </c>
      <c r="D385" s="2">
        <v>33.1156009139251</v>
      </c>
      <c r="E385" s="2">
        <v>33.1156009139251</v>
      </c>
      <c r="F385" s="2">
        <v>33.1156009139251</v>
      </c>
      <c r="G385" s="2">
        <v>33.1156009139251</v>
      </c>
      <c r="H385" s="2">
        <v>33.1156009139251</v>
      </c>
      <c r="I385" s="2">
        <v>32.085139124587002</v>
      </c>
      <c r="J385" s="2">
        <v>32.085139124587002</v>
      </c>
      <c r="K385" s="2">
        <v>32.085139124587002</v>
      </c>
      <c r="L385" s="2">
        <v>32.085139124587002</v>
      </c>
      <c r="M385" s="2">
        <v>32.085139124587002</v>
      </c>
      <c r="N385" s="2">
        <v>32.085139124587002</v>
      </c>
      <c r="O385" s="2">
        <v>32.085139124587002</v>
      </c>
      <c r="P385" s="2">
        <v>32.085139124587002</v>
      </c>
      <c r="Q385" s="2">
        <v>32.085139124587002</v>
      </c>
      <c r="R385" s="2">
        <v>31.327548678553601</v>
      </c>
      <c r="S385" s="2">
        <v>31.327548678553601</v>
      </c>
      <c r="T385" s="2">
        <v>31.327548678553601</v>
      </c>
      <c r="U385" s="2">
        <v>31.327548678553601</v>
      </c>
      <c r="V385" s="2">
        <v>31.327548678553601</v>
      </c>
      <c r="W385" s="2">
        <v>31.327548678553601</v>
      </c>
      <c r="X385" s="2">
        <v>31.327548678553601</v>
      </c>
      <c r="Y385" s="2">
        <v>31.327548678553601</v>
      </c>
      <c r="Z385" s="2">
        <v>31.327548678553601</v>
      </c>
      <c r="AA385" s="2">
        <v>30.875892520937299</v>
      </c>
      <c r="AB385" s="2">
        <v>30.875892520937299</v>
      </c>
      <c r="AC385" s="2">
        <v>30.875892520937299</v>
      </c>
      <c r="AD385" s="2">
        <v>30.875892520937299</v>
      </c>
      <c r="AE385" s="2">
        <v>30.875892520937299</v>
      </c>
      <c r="AF385" s="2">
        <v>30.875892520937299</v>
      </c>
      <c r="AG385" s="2">
        <v>31.852678047531001</v>
      </c>
      <c r="AH385" s="2">
        <v>31.852678047531001</v>
      </c>
      <c r="AI385" s="2">
        <v>31.852678047531001</v>
      </c>
      <c r="AJ385" s="2">
        <v>31.852678047531001</v>
      </c>
      <c r="AK385" s="2">
        <v>31.852678047531001</v>
      </c>
      <c r="AL385" s="2">
        <v>31.852678047531001</v>
      </c>
      <c r="AM385" s="2">
        <v>31.852678047531001</v>
      </c>
      <c r="AN385" s="2">
        <v>31.852678047531001</v>
      </c>
      <c r="AO385" s="2">
        <v>31.852678047531001</v>
      </c>
      <c r="AP385" s="2">
        <v>31.852678047531001</v>
      </c>
      <c r="AQ385" s="2">
        <v>31.852678047531001</v>
      </c>
      <c r="AR385" s="2">
        <v>31.852678047531001</v>
      </c>
      <c r="AS385" s="2">
        <v>31.380918802917201</v>
      </c>
      <c r="AT385" s="2">
        <v>31.380918802917201</v>
      </c>
      <c r="AU385" s="2">
        <v>31.380918802917201</v>
      </c>
      <c r="AV385" s="2">
        <v>31.380918802917201</v>
      </c>
      <c r="AW385" s="2">
        <v>31.380918802917201</v>
      </c>
      <c r="AX385" s="2">
        <v>31.380918802917201</v>
      </c>
      <c r="AY385" s="2">
        <v>31.380918802917201</v>
      </c>
      <c r="AZ385" s="2">
        <v>31.380918802917201</v>
      </c>
      <c r="BA385" s="2">
        <v>31.380918802917201</v>
      </c>
      <c r="BB385" s="2">
        <v>31.128864869498301</v>
      </c>
      <c r="BC385" s="2">
        <v>31.128864869498301</v>
      </c>
    </row>
    <row r="386" spans="1:64" x14ac:dyDescent="0.2">
      <c r="A386" s="2" t="str">
        <v>{"InfraID":"Edge-Pi4","instance":"129.127.231.162:9100","job":"node","label":"Free Memory Percentage"}</v>
      </c>
      <c r="B386" s="2">
        <v>32.9660012919039</v>
      </c>
      <c r="C386" s="2">
        <v>32.9660012919039</v>
      </c>
      <c r="D386" s="2">
        <v>32.9660012919039</v>
      </c>
      <c r="E386" s="2">
        <v>32.9660012919039</v>
      </c>
      <c r="F386" s="2">
        <v>32.9660012919039</v>
      </c>
      <c r="G386" s="2">
        <v>32.9660012919039</v>
      </c>
      <c r="H386" s="2">
        <v>32.9660012919039</v>
      </c>
      <c r="I386" s="2">
        <v>32.9660012919039</v>
      </c>
      <c r="J386" s="2">
        <v>32.9660012919039</v>
      </c>
      <c r="K386" s="2">
        <v>32.9660012919039</v>
      </c>
      <c r="L386" s="2">
        <v>32.9660012919039</v>
      </c>
      <c r="M386" s="2">
        <v>32.9660012919039</v>
      </c>
      <c r="N386" s="2">
        <v>31.600011837350699</v>
      </c>
      <c r="O386" s="2">
        <v>31.600011837350699</v>
      </c>
      <c r="P386" s="2">
        <v>31.600011837350699</v>
      </c>
      <c r="Q386" s="2">
        <v>31.600011837350699</v>
      </c>
      <c r="R386" s="2">
        <v>31.600011837350699</v>
      </c>
      <c r="S386" s="2">
        <v>31.600011837350699</v>
      </c>
      <c r="T386" s="2">
        <v>31.600011837350699</v>
      </c>
      <c r="U386" s="2">
        <v>31.600011837350699</v>
      </c>
      <c r="V386" s="2">
        <v>31.600011837350699</v>
      </c>
      <c r="W386" s="2">
        <v>31.600011837350699</v>
      </c>
      <c r="X386" s="2">
        <v>31.600011837350699</v>
      </c>
      <c r="Y386" s="2">
        <v>31.600011837350699</v>
      </c>
      <c r="Z386" s="2">
        <v>31.600011837350699</v>
      </c>
      <c r="AA386" s="2">
        <v>31.600011837350699</v>
      </c>
      <c r="AB386" s="2">
        <v>31.600011837350699</v>
      </c>
      <c r="AC386" s="2">
        <v>31.600011837350699</v>
      </c>
      <c r="AD386" s="2">
        <v>31.600011837350699</v>
      </c>
      <c r="AE386" s="2">
        <v>31.600011837350699</v>
      </c>
      <c r="AF386" s="2">
        <v>31.600011837350699</v>
      </c>
      <c r="AG386" s="2">
        <v>31.600011837350699</v>
      </c>
      <c r="AH386" s="2">
        <v>31.600011837350699</v>
      </c>
      <c r="AI386" s="2">
        <v>31.600011837350699</v>
      </c>
      <c r="AJ386" s="2">
        <v>31.600011837350699</v>
      </c>
      <c r="AK386" s="2">
        <v>31.600011837350699</v>
      </c>
      <c r="AL386" s="2">
        <v>31.600011837350699</v>
      </c>
      <c r="AM386" s="2">
        <v>31.600011837350699</v>
      </c>
      <c r="AN386" s="2">
        <v>31.600011837350699</v>
      </c>
      <c r="AO386" s="2">
        <v>31.219073645669301</v>
      </c>
      <c r="AP386" s="2">
        <v>31.219073645669301</v>
      </c>
      <c r="AQ386" s="2">
        <v>31.219073645669301</v>
      </c>
      <c r="AR386" s="2">
        <v>31.031002633810498</v>
      </c>
      <c r="AS386" s="2">
        <v>31.031002633810498</v>
      </c>
      <c r="AT386" s="2">
        <v>31.031002633810498</v>
      </c>
      <c r="AU386" s="2">
        <v>31.031002633810498</v>
      </c>
      <c r="AV386" s="2">
        <v>31.031002633810498</v>
      </c>
      <c r="AW386" s="2">
        <v>31.031002633810498</v>
      </c>
      <c r="AX386" s="2">
        <v>30.800582479292199</v>
      </c>
      <c r="AY386" s="2">
        <v>30.800582479292199</v>
      </c>
      <c r="AZ386" s="2">
        <v>30.800582479292199</v>
      </c>
      <c r="BA386" s="2">
        <v>30.669147067857601</v>
      </c>
      <c r="BB386" s="2">
        <v>30.669147067857601</v>
      </c>
      <c r="BC386" s="2">
        <v>30.669147067857601</v>
      </c>
    </row>
    <row r="387" spans="1:64" x14ac:dyDescent="0.2">
      <c r="A387" s="2" t="str">
        <v>{"InfraID":"Edge-Pi4","instance":"129.127.231.168:9100","job":"node","label":"Free Memory Percentage"}</v>
      </c>
      <c r="B387" s="2">
        <v>33.164685100959296</v>
      </c>
      <c r="C387" s="2">
        <v>33.164685100959296</v>
      </c>
      <c r="D387" s="2">
        <v>33.164685100959296</v>
      </c>
      <c r="E387" s="2">
        <v>33.164685100959296</v>
      </c>
      <c r="F387" s="2">
        <v>33.164685100959296</v>
      </c>
      <c r="G387" s="2">
        <v>33.164685100959296</v>
      </c>
      <c r="H387" s="2">
        <v>33.164685100959296</v>
      </c>
      <c r="I387" s="2">
        <v>33.164685100959296</v>
      </c>
      <c r="J387" s="2">
        <v>33.164685100959296</v>
      </c>
      <c r="K387" s="2">
        <v>33.164685100959296</v>
      </c>
      <c r="L387" s="2">
        <v>33.164685100959296</v>
      </c>
      <c r="M387" s="2">
        <v>33.164685100959296</v>
      </c>
      <c r="N387" s="2">
        <v>33.164685100959296</v>
      </c>
      <c r="O387" s="2">
        <v>33.164685100959296</v>
      </c>
      <c r="P387" s="2">
        <v>33.164685100959296</v>
      </c>
      <c r="Q387" s="2">
        <v>33.164685100959296</v>
      </c>
      <c r="R387" s="2">
        <v>33.164685100959296</v>
      </c>
      <c r="S387" s="2">
        <v>33.164685100959296</v>
      </c>
      <c r="T387" s="2">
        <v>33.164685100959296</v>
      </c>
      <c r="U387" s="2">
        <v>33.164685100959296</v>
      </c>
      <c r="V387" s="2">
        <v>33.164685100959296</v>
      </c>
      <c r="W387" s="2">
        <v>30.9481411787756</v>
      </c>
      <c r="X387" s="2">
        <v>30.9481411787756</v>
      </c>
      <c r="Y387" s="2">
        <v>30.9481411787756</v>
      </c>
      <c r="Z387" s="2">
        <v>30.755478091206701</v>
      </c>
      <c r="AA387" s="2">
        <v>30.755478091206701</v>
      </c>
      <c r="AB387" s="2">
        <v>30.755478091206701</v>
      </c>
      <c r="AC387" s="2">
        <v>30.755478091206701</v>
      </c>
      <c r="AD387" s="2">
        <v>30.755478091206701</v>
      </c>
      <c r="AE387" s="2">
        <v>30.755478091206701</v>
      </c>
      <c r="AF387" s="2">
        <v>32.498834123000201</v>
      </c>
      <c r="AG387" s="2">
        <v>32.498834123000201</v>
      </c>
      <c r="AH387" s="2">
        <v>32.498834123000201</v>
      </c>
      <c r="AI387" s="2">
        <v>32.498834123000201</v>
      </c>
      <c r="AJ387" s="2">
        <v>32.498834123000201</v>
      </c>
      <c r="AK387" s="2">
        <v>32.498834123000201</v>
      </c>
      <c r="AL387" s="2">
        <v>32.498834123000201</v>
      </c>
      <c r="AM387" s="2">
        <v>32.498834123000201</v>
      </c>
      <c r="AN387" s="2">
        <v>32.498834123000201</v>
      </c>
      <c r="AO387" s="2">
        <v>33.193258016488599</v>
      </c>
      <c r="AP387" s="2">
        <v>33.193258016488599</v>
      </c>
      <c r="AQ387" s="2">
        <v>33.193258016488599</v>
      </c>
      <c r="AR387" s="2">
        <v>33.193258016488599</v>
      </c>
      <c r="AS387" s="2">
        <v>33.193258016488599</v>
      </c>
      <c r="AT387" s="2">
        <v>33.193258016488599</v>
      </c>
      <c r="AU387" s="2">
        <v>33.193258016488599</v>
      </c>
      <c r="AV387" s="2">
        <v>33.193258016488599</v>
      </c>
      <c r="AW387" s="2">
        <v>33.193258016488599</v>
      </c>
      <c r="AX387" s="2">
        <v>33.193258016488599</v>
      </c>
      <c r="AY387" s="2">
        <v>33.193258016488599</v>
      </c>
      <c r="AZ387" s="2">
        <v>33.193258016488599</v>
      </c>
      <c r="BA387" s="2">
        <v>33.193258016488599</v>
      </c>
      <c r="BB387" s="2">
        <v>33.193258016488599</v>
      </c>
      <c r="BC387" s="2">
        <v>33.193258016488599</v>
      </c>
    </row>
    <row r="388" spans="1:64" x14ac:dyDescent="0.2">
      <c r="A388" t="str">
        <v>{"InfraID":"Edge-Pi4","instance":"129.127.231.53:9100","job":"node","label":"Free Memory Percentage"}</v>
      </c>
      <c r="B388">
        <v>67.572600568056203</v>
      </c>
      <c r="C388">
        <v>67.572600568056203</v>
      </c>
      <c r="D388">
        <v>67.572600568056203</v>
      </c>
      <c r="E388">
        <v>67.572600568056203</v>
      </c>
      <c r="F388">
        <v>67.572600568056203</v>
      </c>
      <c r="G388">
        <v>67.572600568056203</v>
      </c>
      <c r="H388">
        <v>67.572600568056203</v>
      </c>
      <c r="I388">
        <v>67.572600568056203</v>
      </c>
      <c r="J388">
        <v>67.572600568056203</v>
      </c>
      <c r="K388">
        <v>67.572600568056203</v>
      </c>
      <c r="L388">
        <v>67.572600568056203</v>
      </c>
      <c r="M388">
        <v>67.572600568056203</v>
      </c>
      <c r="N388">
        <v>67.572600568056203</v>
      </c>
      <c r="O388">
        <v>67.572600568056203</v>
      </c>
      <c r="P388">
        <v>67.572600568056203</v>
      </c>
      <c r="Q388">
        <v>67.572600568056203</v>
      </c>
      <c r="R388">
        <v>67.572600568056203</v>
      </c>
      <c r="S388">
        <v>67.572600568056203</v>
      </c>
      <c r="T388">
        <v>67.572600568056203</v>
      </c>
      <c r="U388">
        <v>67.572600568056203</v>
      </c>
      <c r="V388">
        <v>67.572600568056203</v>
      </c>
      <c r="W388">
        <v>67.572600568056203</v>
      </c>
      <c r="X388">
        <v>67.572600568056203</v>
      </c>
      <c r="Y388">
        <v>67.572600568056203</v>
      </c>
      <c r="Z388">
        <v>67.572600568056203</v>
      </c>
      <c r="AA388">
        <v>67.522568844509905</v>
      </c>
      <c r="AB388">
        <v>67.522568844509905</v>
      </c>
      <c r="AC388">
        <v>67.522568844509905</v>
      </c>
      <c r="AD388">
        <v>67.522568844509905</v>
      </c>
      <c r="AE388">
        <v>67.522568844509905</v>
      </c>
      <c r="AF388">
        <v>67.522568844509905</v>
      </c>
      <c r="AG388">
        <v>67.522568844509905</v>
      </c>
      <c r="AH388">
        <v>67.522568844509905</v>
      </c>
      <c r="AI388">
        <v>67.522568844509905</v>
      </c>
      <c r="AJ388">
        <v>67.522568844509905</v>
      </c>
      <c r="AK388">
        <v>67.522568844509905</v>
      </c>
      <c r="AL388">
        <v>67.522568844509905</v>
      </c>
      <c r="AM388">
        <v>67.522568844509905</v>
      </c>
      <c r="AN388">
        <v>67.522568844509905</v>
      </c>
      <c r="AO388">
        <v>67.522568844509905</v>
      </c>
      <c r="AP388">
        <v>67.522568844509905</v>
      </c>
      <c r="AQ388">
        <v>67.522568844509905</v>
      </c>
      <c r="AR388">
        <v>67.522568844509905</v>
      </c>
      <c r="AS388">
        <v>67.522568844509905</v>
      </c>
      <c r="AT388">
        <v>67.522568844509905</v>
      </c>
      <c r="AU388">
        <v>67.522568844509905</v>
      </c>
      <c r="AV388">
        <v>67.522568844509905</v>
      </c>
      <c r="AW388">
        <v>67.522568844509905</v>
      </c>
      <c r="AX388">
        <v>67.522568844509905</v>
      </c>
      <c r="AY388">
        <v>67.507093345707105</v>
      </c>
      <c r="AZ388">
        <v>67.507093345707105</v>
      </c>
      <c r="BA388">
        <v>67.507093345707105</v>
      </c>
      <c r="BB388">
        <v>67.507093345707105</v>
      </c>
      <c r="BC388">
        <v>67.507093345707105</v>
      </c>
    </row>
    <row r="389" spans="1:64" x14ac:dyDescent="0.2">
      <c r="A389" t="str">
        <v>{"InfraID":"Edge-Pi4","device":"docker0","instance":"129.127.230.61:9100","job":"node","label":"Network Receive Rate (Bytes/Sec)"}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</row>
    <row r="390" spans="1:64" x14ac:dyDescent="0.2">
      <c r="A390" t="str">
        <v>{"InfraID":"Edge-Pi4","device":"docker0","instance":"129.127.231.125:9100","job":"node","label":"Network Receive Rate (Bytes/Sec)"}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</row>
    <row r="391" spans="1:64" x14ac:dyDescent="0.2">
      <c r="A391" t="str">
        <v>{"InfraID":"Edge-Pi4","device":"docker0","instance":"129.127.231.162:9100","job":"node","label":"Network Receive Rate (Bytes/Sec)"}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</row>
    <row r="392" spans="1:64" x14ac:dyDescent="0.2">
      <c r="A392" t="str">
        <v>{"InfraID":"Edge-Pi4","device":"eth0","instance":"129.127.230.61:9100","job":"node","label":"Network Receive Rate (Bytes/Sec)"}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</row>
    <row r="393" spans="1:64" x14ac:dyDescent="0.2">
      <c r="A393" t="str">
        <v>{"InfraID":"Edge-Pi4","device":"eth0","instance":"129.127.231.125:9100","job":"node","label":"Network Receive Rate (Bytes/Sec)"}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</row>
    <row r="394" spans="1:64" x14ac:dyDescent="0.2">
      <c r="A394" t="str">
        <v>{"InfraID":"Edge-Pi4","device":"eth0","instance":"129.127.231.162:9100","job":"node","label":"Network Receive Rate (Bytes/Sec)"}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</row>
    <row r="395" spans="1:64" x14ac:dyDescent="0.2">
      <c r="A395" t="str">
        <v>{"InfraID":"Edge-Pi4","device":"lo","instance":"129.127.230.61:9100","job":"node","label":"Network Receive Rate (Bytes/Sec)"}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0.32619292087226898</v>
      </c>
      <c r="Y395">
        <v>0.32619292087226898</v>
      </c>
      <c r="Z395">
        <v>0.32619292087226898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</row>
    <row r="396" spans="1:64" x14ac:dyDescent="0.2">
      <c r="A396" t="str">
        <v>{"InfraID":"Edge-Pi4","device":"lo","instance":"129.127.231.125:9100","job":"node","label":"Network Receive Rate (Bytes/Sec)"}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0.65228670965829005</v>
      </c>
      <c r="J396">
        <v>0.65228670965829005</v>
      </c>
      <c r="K396">
        <v>0.65228670965829005</v>
      </c>
      <c r="L396">
        <v>0.65228670965829005</v>
      </c>
      <c r="M396">
        <v>0.65228670965829005</v>
      </c>
      <c r="N396">
        <v>0.65228670965829005</v>
      </c>
      <c r="O396">
        <v>0.65228670965829005</v>
      </c>
      <c r="P396">
        <v>0.65228670965829005</v>
      </c>
      <c r="Q396">
        <v>0.65228670965829005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</row>
    <row r="397" spans="1:64" x14ac:dyDescent="0.2">
      <c r="A397" t="str">
        <v>{"InfraID":"Edge-Pi4","device":"lo","instance":"129.127.231.162:9100","job":"node","label":"Network Receive Rate (Bytes/Sec)"}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0.58710895541307695</v>
      </c>
      <c r="O397">
        <v>0.58710895541307695</v>
      </c>
      <c r="P397">
        <v>0.58710895541307695</v>
      </c>
      <c r="Q397">
        <v>0.58710895541307695</v>
      </c>
      <c r="R397">
        <v>0.58710895541307695</v>
      </c>
      <c r="S397">
        <v>0.58710895541307695</v>
      </c>
      <c r="T397">
        <v>0.58710895541307695</v>
      </c>
      <c r="U397">
        <v>0.58710895541307695</v>
      </c>
      <c r="V397">
        <v>0.58710895541307695</v>
      </c>
      <c r="W397">
        <v>0.58710895541307695</v>
      </c>
      <c r="X397">
        <v>0.58710895541307695</v>
      </c>
      <c r="Y397">
        <v>0.58710895541307695</v>
      </c>
      <c r="Z397">
        <v>0.58710895541307695</v>
      </c>
      <c r="AA397">
        <v>0.58710895541307695</v>
      </c>
      <c r="AB397">
        <v>0.58710895541307695</v>
      </c>
      <c r="AC397">
        <v>0.58710895541307695</v>
      </c>
      <c r="AD397">
        <v>0.58710895541307695</v>
      </c>
      <c r="AE397">
        <v>0.58710895541307695</v>
      </c>
      <c r="AF397">
        <v>0.58710895541307695</v>
      </c>
      <c r="AG397">
        <v>0.58710895541307695</v>
      </c>
      <c r="AH397">
        <v>0.58710895541307695</v>
      </c>
      <c r="AI397">
        <v>0.58710895541307695</v>
      </c>
      <c r="AJ397">
        <v>0.58710895541307695</v>
      </c>
      <c r="AK397">
        <v>0.58710895541307695</v>
      </c>
      <c r="AL397">
        <v>0.58710895541307695</v>
      </c>
      <c r="AM397">
        <v>0.58710895541307695</v>
      </c>
      <c r="AN397">
        <v>0.58710895541307695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</row>
    <row r="398" spans="1:64" x14ac:dyDescent="0.2">
      <c r="A398" s="2" t="str">
        <v>{"InfraID":"Edge-Pi4","device":"wlan0","instance":"129.127.230.61:9100","job":"node","label":"Network Receive Rate (Bytes/Sec)"}</v>
      </c>
      <c r="B398" s="2">
        <v>13045.4151383794</v>
      </c>
      <c r="C398" s="2">
        <v>13045.4151383794</v>
      </c>
      <c r="D398" s="2">
        <v>13045.4151383794</v>
      </c>
      <c r="E398" s="2">
        <v>13045.4151383794</v>
      </c>
      <c r="F398" s="2">
        <v>13045.4151383794</v>
      </c>
      <c r="G398" s="2">
        <v>13045.4151383794</v>
      </c>
      <c r="H398" s="2">
        <v>13045.4151383794</v>
      </c>
      <c r="I398" s="2">
        <v>13045.4151383794</v>
      </c>
      <c r="J398" s="2">
        <v>13045.4151383794</v>
      </c>
      <c r="K398" s="2">
        <v>13045.4151383794</v>
      </c>
      <c r="L398" s="2">
        <v>13045.4151383794</v>
      </c>
      <c r="M398" s="2">
        <v>13045.4151383794</v>
      </c>
      <c r="N398" s="2">
        <v>13045.4151383794</v>
      </c>
      <c r="O398" s="2">
        <v>13045.4151383794</v>
      </c>
      <c r="P398" s="2">
        <v>13045.4151383794</v>
      </c>
      <c r="Q398" s="2">
        <v>13045.4151383794</v>
      </c>
      <c r="R398" s="2">
        <v>13045.4151383794</v>
      </c>
      <c r="S398" s="2">
        <v>13045.4151383794</v>
      </c>
      <c r="T398" s="2">
        <v>13045.4151383794</v>
      </c>
      <c r="U398" s="2">
        <v>13045.4151383794</v>
      </c>
      <c r="V398" s="2">
        <v>13045.4151383794</v>
      </c>
      <c r="W398" s="2">
        <v>13045.4151383794</v>
      </c>
      <c r="X398" s="2">
        <v>25192.3277942315</v>
      </c>
      <c r="Y398" s="2">
        <v>25192.3277942315</v>
      </c>
      <c r="Z398" s="2">
        <v>25192.3277942315</v>
      </c>
      <c r="AA398" s="2">
        <v>18323.511765882198</v>
      </c>
      <c r="AB398" s="2">
        <v>18323.511765882198</v>
      </c>
      <c r="AC398" s="2">
        <v>18323.511765882198</v>
      </c>
      <c r="AD398" s="2">
        <v>19042.122830440501</v>
      </c>
      <c r="AE398" s="2">
        <v>19042.122830440501</v>
      </c>
      <c r="AF398" s="2">
        <v>19042.122830440501</v>
      </c>
      <c r="AG398" s="2">
        <v>19042.122830440501</v>
      </c>
      <c r="AH398" s="2">
        <v>19042.122830440501</v>
      </c>
      <c r="AI398" s="2">
        <v>19042.122830440501</v>
      </c>
      <c r="AJ398" s="2">
        <v>19042.122830440501</v>
      </c>
      <c r="AK398" s="2">
        <v>19042.122830440501</v>
      </c>
      <c r="AL398" s="2">
        <v>19042.122830440501</v>
      </c>
      <c r="AM398" s="2">
        <v>19042.122830440501</v>
      </c>
      <c r="AN398" s="2">
        <v>19042.122830440501</v>
      </c>
      <c r="AO398" s="2">
        <v>19042.122830440501</v>
      </c>
      <c r="AP398" s="2">
        <v>17139.978649586301</v>
      </c>
      <c r="AQ398" s="2">
        <v>17139.978649586301</v>
      </c>
      <c r="AR398" s="2">
        <v>17139.978649586301</v>
      </c>
      <c r="AS398" s="2">
        <v>16676.333333333299</v>
      </c>
      <c r="AT398" s="2">
        <v>16676.333333333299</v>
      </c>
      <c r="AU398" s="2">
        <v>16676.333333333299</v>
      </c>
      <c r="AV398" s="2">
        <v>16676.333333333299</v>
      </c>
      <c r="AW398" s="2">
        <v>16676.333333333299</v>
      </c>
      <c r="AX398" s="2">
        <v>16676.333333333299</v>
      </c>
      <c r="AY398" s="2">
        <v>16676.333333333299</v>
      </c>
      <c r="AZ398" s="2">
        <v>16676.333333333299</v>
      </c>
      <c r="BA398" s="2">
        <v>16676.333333333299</v>
      </c>
      <c r="BB398" s="2">
        <v>15998.532028469701</v>
      </c>
      <c r="BC398" s="2">
        <v>15998.532028469701</v>
      </c>
      <c r="BH398">
        <f>MEDIAN($B398:$BF400)</f>
        <v>18540.671123609551</v>
      </c>
      <c r="BI398">
        <f>AVERAGE($B398:$BF400)</f>
        <v>20196.32663414345</v>
      </c>
      <c r="BJ398">
        <f>MIN($B398:$BF400)</f>
        <v>13045.4151383794</v>
      </c>
      <c r="BK398">
        <f>MAX($B398:$BF400)</f>
        <v>29965.067017152898</v>
      </c>
      <c r="BL398">
        <f>STDEV($B398:$BF400)</f>
        <v>5813.8341229930656</v>
      </c>
    </row>
    <row r="399" spans="1:64" x14ac:dyDescent="0.2">
      <c r="A399" s="2" t="str">
        <v>{"InfraID":"Edge-Pi4","device":"wlan0","instance":"129.127.231.125:9100","job":"node","label":"Network Receive Rate (Bytes/Sec)"}</v>
      </c>
      <c r="B399" s="2">
        <v>15816.592721086099</v>
      </c>
      <c r="C399" s="2">
        <v>15816.592721086099</v>
      </c>
      <c r="D399" s="2">
        <v>15816.592721086099</v>
      </c>
      <c r="E399" s="2">
        <v>15816.592721086099</v>
      </c>
      <c r="F399" s="2">
        <v>15816.592721086099</v>
      </c>
      <c r="G399" s="2">
        <v>15816.592721086099</v>
      </c>
      <c r="H399" s="2">
        <v>15816.592721086099</v>
      </c>
      <c r="I399" s="2">
        <v>29039.063079089701</v>
      </c>
      <c r="J399" s="2">
        <v>29039.063079089701</v>
      </c>
      <c r="K399" s="2">
        <v>29039.063079089701</v>
      </c>
      <c r="L399" s="2">
        <v>29039.063079089701</v>
      </c>
      <c r="M399" s="2">
        <v>29039.063079089701</v>
      </c>
      <c r="N399" s="2">
        <v>29039.063079089701</v>
      </c>
      <c r="O399" s="2">
        <v>29039.063079089701</v>
      </c>
      <c r="P399" s="2">
        <v>29039.063079089701</v>
      </c>
      <c r="Q399" s="2">
        <v>29039.063079089701</v>
      </c>
      <c r="R399" s="2">
        <v>24766.2054544645</v>
      </c>
      <c r="S399" s="2">
        <v>24766.2054544645</v>
      </c>
      <c r="T399" s="2">
        <v>24766.2054544645</v>
      </c>
      <c r="U399" s="2">
        <v>24766.2054544645</v>
      </c>
      <c r="V399" s="2">
        <v>24766.2054544645</v>
      </c>
      <c r="W399" s="2">
        <v>24766.2054544645</v>
      </c>
      <c r="X399" s="2">
        <v>24766.2054544645</v>
      </c>
      <c r="Y399" s="2">
        <v>24766.2054544645</v>
      </c>
      <c r="Z399" s="2">
        <v>24766.2054544645</v>
      </c>
      <c r="AA399" s="2">
        <v>16706.576840981801</v>
      </c>
      <c r="AB399" s="2">
        <v>16706.576840981801</v>
      </c>
      <c r="AC399" s="2">
        <v>16706.576840981801</v>
      </c>
      <c r="AD399" s="2">
        <v>16706.576840981801</v>
      </c>
      <c r="AE399" s="2">
        <v>16706.576840981801</v>
      </c>
      <c r="AF399" s="2">
        <v>16706.576840981801</v>
      </c>
      <c r="AG399" s="2">
        <v>18757.8304813369</v>
      </c>
      <c r="AH399" s="2">
        <v>18757.8304813369</v>
      </c>
      <c r="AI399" s="2">
        <v>18757.8304813369</v>
      </c>
      <c r="AJ399" s="2">
        <v>18757.8304813369</v>
      </c>
      <c r="AK399" s="2">
        <v>18757.8304813369</v>
      </c>
      <c r="AL399" s="2">
        <v>18757.8304813369</v>
      </c>
      <c r="AM399" s="2">
        <v>18757.8304813369</v>
      </c>
      <c r="AN399" s="2">
        <v>18757.8304813369</v>
      </c>
      <c r="AO399" s="2">
        <v>18757.8304813369</v>
      </c>
      <c r="AP399" s="2">
        <v>18757.8304813369</v>
      </c>
      <c r="AQ399" s="2">
        <v>18757.8304813369</v>
      </c>
      <c r="AR399" s="2">
        <v>18757.8304813369</v>
      </c>
      <c r="AS399" s="2">
        <v>17242.673427518199</v>
      </c>
      <c r="AT399" s="2">
        <v>17242.673427518199</v>
      </c>
      <c r="AU399" s="2">
        <v>17242.673427518199</v>
      </c>
      <c r="AV399" s="2">
        <v>17242.673427518199</v>
      </c>
      <c r="AW399" s="2">
        <v>17242.673427518199</v>
      </c>
      <c r="AX399" s="2">
        <v>17242.673427518199</v>
      </c>
      <c r="AY399" s="2">
        <v>17242.673427518199</v>
      </c>
      <c r="AZ399" s="2">
        <v>17242.673427518199</v>
      </c>
      <c r="BA399" s="2">
        <v>17242.673427518199</v>
      </c>
      <c r="BB399" s="2">
        <v>15908.3305527749</v>
      </c>
      <c r="BC399" s="2">
        <v>15908.3305527749</v>
      </c>
    </row>
    <row r="400" spans="1:64" x14ac:dyDescent="0.2">
      <c r="A400" s="2" t="str">
        <v>{"InfraID":"Edge-Pi4","device":"wlan0","instance":"129.127.231.162:9100","job":"node","label":"Network Receive Rate (Bytes/Sec)"}</v>
      </c>
      <c r="B400" s="2">
        <v>17049.105951427799</v>
      </c>
      <c r="C400" s="2">
        <v>17049.105951427799</v>
      </c>
      <c r="D400" s="2">
        <v>17049.105951427799</v>
      </c>
      <c r="E400" s="2">
        <v>17049.105951427799</v>
      </c>
      <c r="F400" s="2">
        <v>17049.105951427799</v>
      </c>
      <c r="G400" s="2">
        <v>17049.105951427799</v>
      </c>
      <c r="H400" s="2">
        <v>17049.105951427799</v>
      </c>
      <c r="I400" s="2">
        <v>17049.105951427799</v>
      </c>
      <c r="J400" s="2">
        <v>17049.105951427799</v>
      </c>
      <c r="K400" s="2">
        <v>17049.105951427799</v>
      </c>
      <c r="L400" s="2">
        <v>17049.105951427799</v>
      </c>
      <c r="M400" s="2">
        <v>17049.105951427799</v>
      </c>
      <c r="N400" s="2">
        <v>29965.067017152898</v>
      </c>
      <c r="O400" s="2">
        <v>29965.067017152898</v>
      </c>
      <c r="P400" s="2">
        <v>29965.067017152898</v>
      </c>
      <c r="Q400" s="2">
        <v>29965.067017152898</v>
      </c>
      <c r="R400" s="2">
        <v>29965.067017152898</v>
      </c>
      <c r="S400" s="2">
        <v>29965.067017152898</v>
      </c>
      <c r="T400" s="2">
        <v>29965.067017152898</v>
      </c>
      <c r="U400" s="2">
        <v>29965.067017152898</v>
      </c>
      <c r="V400" s="2">
        <v>29965.067017152898</v>
      </c>
      <c r="W400" s="2">
        <v>29965.067017152898</v>
      </c>
      <c r="X400" s="2">
        <v>29965.067017152898</v>
      </c>
      <c r="Y400" s="2">
        <v>29965.067017152898</v>
      </c>
      <c r="Z400" s="2">
        <v>29965.067017152898</v>
      </c>
      <c r="AA400" s="2">
        <v>29965.067017152898</v>
      </c>
      <c r="AB400" s="2">
        <v>29965.067017152898</v>
      </c>
      <c r="AC400" s="2">
        <v>29965.067017152898</v>
      </c>
      <c r="AD400" s="2">
        <v>29965.067017152898</v>
      </c>
      <c r="AE400" s="2">
        <v>29965.067017152898</v>
      </c>
      <c r="AF400" s="2">
        <v>29965.067017152898</v>
      </c>
      <c r="AG400" s="2">
        <v>29965.067017152898</v>
      </c>
      <c r="AH400" s="2">
        <v>29965.067017152898</v>
      </c>
      <c r="AI400" s="2">
        <v>29965.067017152898</v>
      </c>
      <c r="AJ400" s="2">
        <v>29965.067017152898</v>
      </c>
      <c r="AK400" s="2">
        <v>29965.067017152898</v>
      </c>
      <c r="AL400" s="2">
        <v>29965.067017152898</v>
      </c>
      <c r="AM400" s="2">
        <v>29965.067017152898</v>
      </c>
      <c r="AN400" s="2">
        <v>29965.067017152898</v>
      </c>
      <c r="AO400" s="2">
        <v>19138.479901546401</v>
      </c>
      <c r="AP400" s="2">
        <v>19138.479901546401</v>
      </c>
      <c r="AQ400" s="2">
        <v>19138.479901546401</v>
      </c>
      <c r="AR400" s="2">
        <v>19517.997600319901</v>
      </c>
      <c r="AS400" s="2">
        <v>19517.997600319901</v>
      </c>
      <c r="AT400" s="2">
        <v>19517.997600319901</v>
      </c>
      <c r="AU400" s="2">
        <v>19517.997600319901</v>
      </c>
      <c r="AV400" s="2">
        <v>19517.997600319901</v>
      </c>
      <c r="AW400" s="2">
        <v>19517.997600319901</v>
      </c>
      <c r="AX400" s="2">
        <v>15753.4776662107</v>
      </c>
      <c r="AY400" s="2">
        <v>15753.4776662107</v>
      </c>
      <c r="AZ400" s="2">
        <v>15753.4776662107</v>
      </c>
      <c r="BA400" s="2">
        <v>16507.045075125199</v>
      </c>
      <c r="BB400" s="2">
        <v>16507.045075125199</v>
      </c>
      <c r="BC400" s="2">
        <v>16507.045075125199</v>
      </c>
    </row>
    <row r="401" spans="1:64" x14ac:dyDescent="0.2">
      <c r="A401" t="str">
        <v>{"InfraID":"Edge-Pi4","device":"docker0","instance":"129.127.230.61:9100","job":"node","label":"Network Send Rate (Bytes/Sec)"}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0.963751811668069</v>
      </c>
      <c r="Y401">
        <v>0.963751811668069</v>
      </c>
      <c r="Z401">
        <v>0.963751811668069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</row>
    <row r="402" spans="1:64" x14ac:dyDescent="0.2">
      <c r="A402" t="str">
        <v>{"InfraID":"Edge-Pi4","device":"docker0","instance":"129.127.231.125:9100","job":"node","label":"Network Send Rate (Bytes/Sec)"}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1.92721073308131</v>
      </c>
      <c r="J402">
        <v>1.92721073308131</v>
      </c>
      <c r="K402">
        <v>1.92721073308131</v>
      </c>
      <c r="L402">
        <v>1.92721073308131</v>
      </c>
      <c r="M402">
        <v>1.92721073308131</v>
      </c>
      <c r="N402">
        <v>1.92721073308131</v>
      </c>
      <c r="O402">
        <v>1.92721073308131</v>
      </c>
      <c r="P402">
        <v>1.92721073308131</v>
      </c>
      <c r="Q402">
        <v>1.92721073308131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</row>
    <row r="403" spans="1:64" x14ac:dyDescent="0.2">
      <c r="A403" t="str">
        <v>{"InfraID":"Edge-Pi4","device":"docker0","instance":"129.127.231.162:9100","job":"node","label":"Network Send Rate (Bytes/Sec)"}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1.7346400955386301</v>
      </c>
      <c r="O403">
        <v>1.7346400955386301</v>
      </c>
      <c r="P403">
        <v>1.7346400955386301</v>
      </c>
      <c r="Q403">
        <v>1.7346400955386301</v>
      </c>
      <c r="R403">
        <v>1.7346400955386301</v>
      </c>
      <c r="S403">
        <v>1.7346400955386301</v>
      </c>
      <c r="T403">
        <v>1.7346400955386301</v>
      </c>
      <c r="U403">
        <v>1.7346400955386301</v>
      </c>
      <c r="V403">
        <v>1.7346400955386301</v>
      </c>
      <c r="W403">
        <v>1.7346400955386301</v>
      </c>
      <c r="X403">
        <v>1.7346400955386301</v>
      </c>
      <c r="Y403">
        <v>1.7346400955386301</v>
      </c>
      <c r="Z403">
        <v>1.7346400955386301</v>
      </c>
      <c r="AA403">
        <v>1.7346400955386301</v>
      </c>
      <c r="AB403">
        <v>1.7346400955386301</v>
      </c>
      <c r="AC403">
        <v>1.7346400955386301</v>
      </c>
      <c r="AD403">
        <v>1.7346400955386301</v>
      </c>
      <c r="AE403">
        <v>1.7346400955386301</v>
      </c>
      <c r="AF403">
        <v>1.7346400955386301</v>
      </c>
      <c r="AG403">
        <v>1.7346400955386301</v>
      </c>
      <c r="AH403">
        <v>1.7346400955386301</v>
      </c>
      <c r="AI403">
        <v>1.7346400955386301</v>
      </c>
      <c r="AJ403">
        <v>1.7346400955386301</v>
      </c>
      <c r="AK403">
        <v>1.7346400955386301</v>
      </c>
      <c r="AL403">
        <v>1.7346400955386301</v>
      </c>
      <c r="AM403">
        <v>1.7346400955386301</v>
      </c>
      <c r="AN403">
        <v>1.7346400955386301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</row>
    <row r="404" spans="1:64" x14ac:dyDescent="0.2">
      <c r="A404" t="str">
        <v>{"InfraID":"Edge-Pi4","device":"eth0","instance":"129.127.230.61:9100","job":"node","label":"Network Send Rate (Bytes/Sec)"}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</row>
    <row r="405" spans="1:64" x14ac:dyDescent="0.2">
      <c r="A405" t="str">
        <v>{"InfraID":"Edge-Pi4","device":"eth0","instance":"129.127.231.125:9100","job":"node","label":"Network Send Rate (Bytes/Sec)"}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</row>
    <row r="406" spans="1:64" x14ac:dyDescent="0.2">
      <c r="A406" t="str">
        <v>{"InfraID":"Edge-Pi4","device":"eth0","instance":"129.127.231.162:9100","job":"node","label":"Network Send Rate (Bytes/Sec)"}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</row>
    <row r="407" spans="1:64" x14ac:dyDescent="0.2">
      <c r="A407" t="str">
        <v>{"InfraID":"Edge-Pi4","device":"lo","instance":"129.127.230.61:9100","job":"node","label":"Network Send Rate (Bytes/Sec)"}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0.32619292087226898</v>
      </c>
      <c r="Y407">
        <v>0.32619292087226898</v>
      </c>
      <c r="Z407">
        <v>0.32619292087226898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</row>
    <row r="408" spans="1:64" x14ac:dyDescent="0.2">
      <c r="A408" t="str">
        <v>{"InfraID":"Edge-Pi4","device":"lo","instance":"129.127.231.125:9100","job":"node","label":"Network Send Rate (Bytes/Sec)"}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0.65228670965829005</v>
      </c>
      <c r="J408">
        <v>0.65228670965829005</v>
      </c>
      <c r="K408">
        <v>0.65228670965829005</v>
      </c>
      <c r="L408">
        <v>0.65228670965829005</v>
      </c>
      <c r="M408">
        <v>0.65228670965829005</v>
      </c>
      <c r="N408">
        <v>0.65228670965829005</v>
      </c>
      <c r="O408">
        <v>0.65228670965829005</v>
      </c>
      <c r="P408">
        <v>0.65228670965829005</v>
      </c>
      <c r="Q408">
        <v>0.65228670965829005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</row>
    <row r="409" spans="1:64" x14ac:dyDescent="0.2">
      <c r="A409" t="str">
        <v>{"InfraID":"Edge-Pi4","device":"lo","instance":"129.127.231.162:9100","job":"node","label":"Network Send Rate (Bytes/Sec)"}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0.58710895541307695</v>
      </c>
      <c r="O409">
        <v>0.58710895541307695</v>
      </c>
      <c r="P409">
        <v>0.58710895541307695</v>
      </c>
      <c r="Q409">
        <v>0.58710895541307695</v>
      </c>
      <c r="R409">
        <v>0.58710895541307695</v>
      </c>
      <c r="S409">
        <v>0.58710895541307695</v>
      </c>
      <c r="T409">
        <v>0.58710895541307695</v>
      </c>
      <c r="U409">
        <v>0.58710895541307695</v>
      </c>
      <c r="V409">
        <v>0.58710895541307695</v>
      </c>
      <c r="W409">
        <v>0.58710895541307695</v>
      </c>
      <c r="X409">
        <v>0.58710895541307695</v>
      </c>
      <c r="Y409">
        <v>0.58710895541307695</v>
      </c>
      <c r="Z409">
        <v>0.58710895541307695</v>
      </c>
      <c r="AA409">
        <v>0.58710895541307695</v>
      </c>
      <c r="AB409">
        <v>0.58710895541307695</v>
      </c>
      <c r="AC409">
        <v>0.58710895541307695</v>
      </c>
      <c r="AD409">
        <v>0.58710895541307695</v>
      </c>
      <c r="AE409">
        <v>0.58710895541307695</v>
      </c>
      <c r="AF409">
        <v>0.58710895541307695</v>
      </c>
      <c r="AG409">
        <v>0.58710895541307695</v>
      </c>
      <c r="AH409">
        <v>0.58710895541307695</v>
      </c>
      <c r="AI409">
        <v>0.58710895541307695</v>
      </c>
      <c r="AJ409">
        <v>0.58710895541307695</v>
      </c>
      <c r="AK409">
        <v>0.58710895541307695</v>
      </c>
      <c r="AL409">
        <v>0.58710895541307695</v>
      </c>
      <c r="AM409">
        <v>0.58710895541307695</v>
      </c>
      <c r="AN409">
        <v>0.58710895541307695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</row>
    <row r="410" spans="1:64" x14ac:dyDescent="0.2">
      <c r="A410" s="2" t="str">
        <v>{"InfraID":"Edge-Pi4","device":"wlan0","instance":"129.127.230.61:9100","job":"node","label":"Network Send Rate (Bytes/Sec)"}</v>
      </c>
      <c r="B410" s="2">
        <v>22862.3541180393</v>
      </c>
      <c r="C410" s="2">
        <v>22862.3541180393</v>
      </c>
      <c r="D410" s="2">
        <v>22862.3541180393</v>
      </c>
      <c r="E410" s="2">
        <v>22862.3541180393</v>
      </c>
      <c r="F410" s="2">
        <v>22862.3541180393</v>
      </c>
      <c r="G410" s="2">
        <v>22862.3541180393</v>
      </c>
      <c r="H410" s="2">
        <v>22862.3541180393</v>
      </c>
      <c r="I410" s="2">
        <v>22862.3541180393</v>
      </c>
      <c r="J410" s="2">
        <v>22862.3541180393</v>
      </c>
      <c r="K410" s="2">
        <v>22862.3541180393</v>
      </c>
      <c r="L410" s="2">
        <v>22862.3541180393</v>
      </c>
      <c r="M410" s="2">
        <v>22862.3541180393</v>
      </c>
      <c r="N410" s="2">
        <v>22862.3541180393</v>
      </c>
      <c r="O410" s="2">
        <v>22862.3541180393</v>
      </c>
      <c r="P410" s="2">
        <v>22862.3541180393</v>
      </c>
      <c r="Q410" s="2">
        <v>22862.3541180393</v>
      </c>
      <c r="R410" s="2">
        <v>22862.3541180393</v>
      </c>
      <c r="S410" s="2">
        <v>22862.3541180393</v>
      </c>
      <c r="T410" s="2">
        <v>22862.3541180393</v>
      </c>
      <c r="U410" s="2">
        <v>22862.3541180393</v>
      </c>
      <c r="V410" s="2">
        <v>22862.3541180393</v>
      </c>
      <c r="W410" s="2">
        <v>22862.3541180393</v>
      </c>
      <c r="X410" s="2">
        <v>29006.679541402402</v>
      </c>
      <c r="Y410" s="2">
        <v>29006.679541402402</v>
      </c>
      <c r="Z410" s="2">
        <v>29006.679541402402</v>
      </c>
      <c r="AA410" s="2">
        <v>29628.824745016998</v>
      </c>
      <c r="AB410" s="2">
        <v>29628.824745016998</v>
      </c>
      <c r="AC410" s="2">
        <v>29628.824745016998</v>
      </c>
      <c r="AD410" s="2">
        <v>29764.285714285699</v>
      </c>
      <c r="AE410" s="2">
        <v>29764.285714285699</v>
      </c>
      <c r="AF410" s="2">
        <v>29764.285714285699</v>
      </c>
      <c r="AG410" s="2">
        <v>29764.285714285699</v>
      </c>
      <c r="AH410" s="2">
        <v>29764.285714285699</v>
      </c>
      <c r="AI410" s="2">
        <v>29764.285714285699</v>
      </c>
      <c r="AJ410" s="2">
        <v>29764.285714285699</v>
      </c>
      <c r="AK410" s="2">
        <v>29764.285714285699</v>
      </c>
      <c r="AL410" s="2">
        <v>29764.285714285699</v>
      </c>
      <c r="AM410" s="2">
        <v>29764.285714285699</v>
      </c>
      <c r="AN410" s="2">
        <v>29764.285714285699</v>
      </c>
      <c r="AO410" s="2">
        <v>29764.285714285699</v>
      </c>
      <c r="AP410" s="2">
        <v>28183.063117160302</v>
      </c>
      <c r="AQ410" s="2">
        <v>28183.063117160302</v>
      </c>
      <c r="AR410" s="2">
        <v>28183.063117160302</v>
      </c>
      <c r="AS410" s="2">
        <v>28048.6</v>
      </c>
      <c r="AT410" s="2">
        <v>28048.6</v>
      </c>
      <c r="AU410" s="2">
        <v>28048.6</v>
      </c>
      <c r="AV410" s="2">
        <v>28048.6</v>
      </c>
      <c r="AW410" s="2">
        <v>28048.6</v>
      </c>
      <c r="AX410" s="2">
        <v>28048.6</v>
      </c>
      <c r="AY410" s="2">
        <v>28048.6</v>
      </c>
      <c r="AZ410" s="2">
        <v>28048.6</v>
      </c>
      <c r="BA410" s="2">
        <v>28048.6</v>
      </c>
      <c r="BB410" s="2">
        <v>26269.306049822</v>
      </c>
      <c r="BC410" s="2">
        <v>26269.306049822</v>
      </c>
      <c r="BH410">
        <f>MEDIAN($B410:$BF412)</f>
        <v>29093.150173130402</v>
      </c>
      <c r="BI410">
        <f>AVERAGE($B410:$BF412)</f>
        <v>28671.643328795773</v>
      </c>
      <c r="BJ410">
        <f>MIN($B410:$BF412)</f>
        <v>22862.3541180393</v>
      </c>
      <c r="BK410">
        <f>MAX($B410:$BF412)</f>
        <v>34576.389197846598</v>
      </c>
      <c r="BL410">
        <f>STDEV($B410:$BF412)</f>
        <v>3084.2397332517653</v>
      </c>
    </row>
    <row r="411" spans="1:64" x14ac:dyDescent="0.2">
      <c r="A411" s="2" t="str">
        <v>{"InfraID":"Edge-Pi4","device":"wlan0","instance":"129.127.231.125:9100","job":"node","label":"Network Send Rate (Bytes/Sec)"}</v>
      </c>
      <c r="B411" s="2">
        <v>27678.8871468125</v>
      </c>
      <c r="C411" s="2">
        <v>27678.8871468125</v>
      </c>
      <c r="D411" s="2">
        <v>27678.8871468125</v>
      </c>
      <c r="E411" s="2">
        <v>27678.8871468125</v>
      </c>
      <c r="F411" s="2">
        <v>27678.8871468125</v>
      </c>
      <c r="G411" s="2">
        <v>27678.8871468125</v>
      </c>
      <c r="H411" s="2">
        <v>27678.8871468125</v>
      </c>
      <c r="I411" s="2">
        <v>26075.257579126799</v>
      </c>
      <c r="J411" s="2">
        <v>26075.257579126799</v>
      </c>
      <c r="K411" s="2">
        <v>26075.257579126799</v>
      </c>
      <c r="L411" s="2">
        <v>26075.257579126799</v>
      </c>
      <c r="M411" s="2">
        <v>26075.257579126799</v>
      </c>
      <c r="N411" s="2">
        <v>26075.257579126799</v>
      </c>
      <c r="O411" s="2">
        <v>26075.257579126799</v>
      </c>
      <c r="P411" s="2">
        <v>26075.257579126799</v>
      </c>
      <c r="Q411" s="2">
        <v>26075.257579126799</v>
      </c>
      <c r="R411" s="2">
        <v>34576.389197846598</v>
      </c>
      <c r="S411" s="2">
        <v>34576.389197846598</v>
      </c>
      <c r="T411" s="2">
        <v>34576.389197846598</v>
      </c>
      <c r="U411" s="2">
        <v>34576.389197846598</v>
      </c>
      <c r="V411" s="2">
        <v>34576.389197846598</v>
      </c>
      <c r="W411" s="2">
        <v>34576.389197846598</v>
      </c>
      <c r="X411" s="2">
        <v>34576.389197846598</v>
      </c>
      <c r="Y411" s="2">
        <v>34576.389197846598</v>
      </c>
      <c r="Z411" s="2">
        <v>34576.389197846598</v>
      </c>
      <c r="AA411" s="2">
        <v>28489.438811810702</v>
      </c>
      <c r="AB411" s="2">
        <v>28489.438811810702</v>
      </c>
      <c r="AC411" s="2">
        <v>28489.438811810702</v>
      </c>
      <c r="AD411" s="2">
        <v>28489.438811810702</v>
      </c>
      <c r="AE411" s="2">
        <v>28489.438811810702</v>
      </c>
      <c r="AF411" s="2">
        <v>28489.438811810702</v>
      </c>
      <c r="AG411" s="2">
        <v>32189.065679308798</v>
      </c>
      <c r="AH411" s="2">
        <v>32189.065679308798</v>
      </c>
      <c r="AI411" s="2">
        <v>32189.065679308798</v>
      </c>
      <c r="AJ411" s="2">
        <v>32189.065679308798</v>
      </c>
      <c r="AK411" s="2">
        <v>32189.065679308798</v>
      </c>
      <c r="AL411" s="2">
        <v>32189.065679308798</v>
      </c>
      <c r="AM411" s="2">
        <v>32189.065679308798</v>
      </c>
      <c r="AN411" s="2">
        <v>32189.065679308798</v>
      </c>
      <c r="AO411" s="2">
        <v>32189.065679308798</v>
      </c>
      <c r="AP411" s="2">
        <v>32189.065679308798</v>
      </c>
      <c r="AQ411" s="2">
        <v>32189.065679308798</v>
      </c>
      <c r="AR411" s="2">
        <v>32189.065679308798</v>
      </c>
      <c r="AS411" s="2">
        <v>29517.3552616216</v>
      </c>
      <c r="AT411" s="2">
        <v>29517.3552616216</v>
      </c>
      <c r="AU411" s="2">
        <v>29517.3552616216</v>
      </c>
      <c r="AV411" s="2">
        <v>29517.3552616216</v>
      </c>
      <c r="AW411" s="2">
        <v>29517.3552616216</v>
      </c>
      <c r="AX411" s="2">
        <v>29517.3552616216</v>
      </c>
      <c r="AY411" s="2">
        <v>29517.3552616216</v>
      </c>
      <c r="AZ411" s="2">
        <v>29517.3552616216</v>
      </c>
      <c r="BA411" s="2">
        <v>29517.3552616216</v>
      </c>
      <c r="BB411" s="2">
        <v>26539.584028472898</v>
      </c>
      <c r="BC411" s="2">
        <v>26539.584028472898</v>
      </c>
    </row>
    <row r="412" spans="1:64" x14ac:dyDescent="0.2">
      <c r="A412" s="2" t="str">
        <v>{"InfraID":"Edge-Pi4","device":"wlan0","instance":"129.127.231.162:9100","job":"node","label":"Network Send Rate (Bytes/Sec)"}</v>
      </c>
      <c r="B412" s="2">
        <v>29018.0811315719</v>
      </c>
      <c r="C412" s="2">
        <v>29018.0811315719</v>
      </c>
      <c r="D412" s="2">
        <v>29018.0811315719</v>
      </c>
      <c r="E412" s="2">
        <v>29018.0811315719</v>
      </c>
      <c r="F412" s="2">
        <v>29018.0811315719</v>
      </c>
      <c r="G412" s="2">
        <v>29018.0811315719</v>
      </c>
      <c r="H412" s="2">
        <v>29018.0811315719</v>
      </c>
      <c r="I412" s="2">
        <v>29018.0811315719</v>
      </c>
      <c r="J412" s="2">
        <v>29018.0811315719</v>
      </c>
      <c r="K412" s="2">
        <v>29018.0811315719</v>
      </c>
      <c r="L412" s="2">
        <v>29018.0811315719</v>
      </c>
      <c r="M412" s="2">
        <v>29018.0811315719</v>
      </c>
      <c r="N412" s="2">
        <v>29093.150173130402</v>
      </c>
      <c r="O412" s="2">
        <v>29093.150173130402</v>
      </c>
      <c r="P412" s="2">
        <v>29093.150173130402</v>
      </c>
      <c r="Q412" s="2">
        <v>29093.150173130402</v>
      </c>
      <c r="R412" s="2">
        <v>29093.150173130402</v>
      </c>
      <c r="S412" s="2">
        <v>29093.150173130402</v>
      </c>
      <c r="T412" s="2">
        <v>29093.150173130402</v>
      </c>
      <c r="U412" s="2">
        <v>29093.150173130402</v>
      </c>
      <c r="V412" s="2">
        <v>29093.150173130402</v>
      </c>
      <c r="W412" s="2">
        <v>29093.150173130402</v>
      </c>
      <c r="X412" s="2">
        <v>29093.150173130402</v>
      </c>
      <c r="Y412" s="2">
        <v>29093.150173130402</v>
      </c>
      <c r="Z412" s="2">
        <v>29093.150173130402</v>
      </c>
      <c r="AA412" s="2">
        <v>29093.150173130402</v>
      </c>
      <c r="AB412" s="2">
        <v>29093.150173130402</v>
      </c>
      <c r="AC412" s="2">
        <v>29093.150173130402</v>
      </c>
      <c r="AD412" s="2">
        <v>29093.150173130402</v>
      </c>
      <c r="AE412" s="2">
        <v>29093.150173130402</v>
      </c>
      <c r="AF412" s="2">
        <v>29093.150173130402</v>
      </c>
      <c r="AG412" s="2">
        <v>29093.150173130402</v>
      </c>
      <c r="AH412" s="2">
        <v>29093.150173130402</v>
      </c>
      <c r="AI412" s="2">
        <v>29093.150173130402</v>
      </c>
      <c r="AJ412" s="2">
        <v>29093.150173130402</v>
      </c>
      <c r="AK412" s="2">
        <v>29093.150173130402</v>
      </c>
      <c r="AL412" s="2">
        <v>29093.150173130402</v>
      </c>
      <c r="AM412" s="2">
        <v>29093.150173130402</v>
      </c>
      <c r="AN412" s="2">
        <v>29093.150173130402</v>
      </c>
      <c r="AO412" s="2">
        <v>30271.436620553599</v>
      </c>
      <c r="AP412" s="2">
        <v>30271.436620553599</v>
      </c>
      <c r="AQ412" s="2">
        <v>30271.436620553599</v>
      </c>
      <c r="AR412" s="2">
        <v>34369.684042127701</v>
      </c>
      <c r="AS412" s="2">
        <v>34369.684042127701</v>
      </c>
      <c r="AT412" s="2">
        <v>34369.684042127701</v>
      </c>
      <c r="AU412" s="2">
        <v>34369.684042127701</v>
      </c>
      <c r="AV412" s="2">
        <v>34369.684042127701</v>
      </c>
      <c r="AW412" s="2">
        <v>34369.684042127701</v>
      </c>
      <c r="AX412" s="2">
        <v>29316.942989625299</v>
      </c>
      <c r="AY412" s="2">
        <v>29316.942989625299</v>
      </c>
      <c r="AZ412" s="2">
        <v>29316.942989625299</v>
      </c>
      <c r="BA412" s="2">
        <v>28319.3989983305</v>
      </c>
      <c r="BB412" s="2">
        <v>28319.3989983305</v>
      </c>
      <c r="BC412" s="2">
        <v>28319.3989983305</v>
      </c>
    </row>
    <row r="413" spans="1:64" x14ac:dyDescent="0.2">
      <c r="A413" s="2" t="str">
        <v>{"InfraID":"Edge-Pi4","cpu":"0","instance":"129.127.230.61:9100","job":"node","mode":"idle","label":"CPU Usage Percentage"}</v>
      </c>
      <c r="B413" s="2">
        <v>8.5028342780849098</v>
      </c>
      <c r="C413" s="2">
        <v>8.5028342780849098</v>
      </c>
      <c r="D413" s="2">
        <v>8.5028342780849098</v>
      </c>
      <c r="E413" s="2">
        <v>8.5028342780849098</v>
      </c>
      <c r="F413" s="2">
        <v>8.5028342780849098</v>
      </c>
      <c r="G413" s="2">
        <v>8.5028342780849098</v>
      </c>
      <c r="H413" s="2">
        <v>8.5028342780849098</v>
      </c>
      <c r="I413" s="2">
        <v>8.5028342780849098</v>
      </c>
      <c r="J413" s="2">
        <v>8.5028342780849098</v>
      </c>
      <c r="K413" s="2">
        <v>8.5028342780849098</v>
      </c>
      <c r="L413" s="2">
        <v>8.5028342780849098</v>
      </c>
      <c r="M413" s="2">
        <v>8.5028342780849098</v>
      </c>
      <c r="N413" s="2">
        <v>8.5028342780849098</v>
      </c>
      <c r="O413" s="2">
        <v>8.5028342780849098</v>
      </c>
      <c r="P413" s="2">
        <v>8.5028342780849098</v>
      </c>
      <c r="Q413" s="2">
        <v>8.5028342780849098</v>
      </c>
      <c r="R413" s="2">
        <v>8.5028342780849098</v>
      </c>
      <c r="S413" s="2">
        <v>8.5028342780849098</v>
      </c>
      <c r="T413" s="2">
        <v>8.5028342780849098</v>
      </c>
      <c r="U413" s="2">
        <v>8.5028342780849098</v>
      </c>
      <c r="V413" s="2">
        <v>8.5028342780849098</v>
      </c>
      <c r="W413" s="2">
        <v>8.5028342780849098</v>
      </c>
      <c r="X413" s="2">
        <v>11.790762068221699</v>
      </c>
      <c r="Y413" s="2">
        <v>11.790762068221699</v>
      </c>
      <c r="Z413" s="2">
        <v>11.790762068221699</v>
      </c>
      <c r="AA413" s="2">
        <v>12.605826278341199</v>
      </c>
      <c r="AB413" s="2">
        <v>12.605826278341199</v>
      </c>
      <c r="AC413" s="2">
        <v>12.605826278341199</v>
      </c>
      <c r="AD413" s="2">
        <v>13.618157543375601</v>
      </c>
      <c r="AE413" s="2">
        <v>13.618157543375601</v>
      </c>
      <c r="AF413" s="2">
        <v>13.618157543375601</v>
      </c>
      <c r="AG413" s="2">
        <v>13.618157543375601</v>
      </c>
      <c r="AH413" s="2">
        <v>13.618157543375601</v>
      </c>
      <c r="AI413" s="2">
        <v>13.618157543375601</v>
      </c>
      <c r="AJ413" s="2">
        <v>13.618157543375601</v>
      </c>
      <c r="AK413" s="2">
        <v>13.618157543375601</v>
      </c>
      <c r="AL413" s="2">
        <v>13.618157543375601</v>
      </c>
      <c r="AM413" s="2">
        <v>13.618157543375601</v>
      </c>
      <c r="AN413" s="2">
        <v>13.618157543375601</v>
      </c>
      <c r="AO413" s="2">
        <v>13.618157543375601</v>
      </c>
      <c r="AP413" s="2">
        <v>11.028823058404001</v>
      </c>
      <c r="AQ413" s="2">
        <v>11.028823058404001</v>
      </c>
      <c r="AR413" s="2">
        <v>11.028823058404001</v>
      </c>
      <c r="AS413" s="2">
        <v>9.9333333332712499</v>
      </c>
      <c r="AT413" s="2">
        <v>9.9333333332712499</v>
      </c>
      <c r="AU413" s="2">
        <v>9.9333333332712499</v>
      </c>
      <c r="AV413" s="2">
        <v>9.9333333332712499</v>
      </c>
      <c r="AW413" s="2">
        <v>9.9333333332712499</v>
      </c>
      <c r="AX413" s="2">
        <v>9.9333333332712499</v>
      </c>
      <c r="AY413" s="2">
        <v>9.9333333332712499</v>
      </c>
      <c r="AZ413" s="2">
        <v>9.9333333332712499</v>
      </c>
      <c r="BA413" s="2">
        <v>9.9333333332712499</v>
      </c>
      <c r="BB413" s="2">
        <v>9.5862989324620198</v>
      </c>
      <c r="BC413" s="2">
        <v>9.5862989324620198</v>
      </c>
      <c r="BH413">
        <f>MEDIAN(($B413:$BF415,$B416:$BF418,$B419:$BF421,$B422:$BF424))</f>
        <v>10.0786561792381</v>
      </c>
      <c r="BI413">
        <f>AVERAGE(($B413:$BF415,$B416:$BF418,$B419:$BF421,$B422:$BF424))</f>
        <v>10.216700564226302</v>
      </c>
      <c r="BJ413">
        <f>MIN(($B413:$BF415,$B416:$BF418,$B419:$BF421,$B422:$BF424))</f>
        <v>5.8019339779926602</v>
      </c>
      <c r="BK413">
        <f>MAX(($B413:$BF415,$B416:$BF418,$B419:$BF421,$B422:$BF424))</f>
        <v>15.0242470080267</v>
      </c>
      <c r="BL413">
        <f>STDEV(($B413:$BF415,$B416:$BF418,$B419:$BF421,$B422:$BF424))</f>
        <v>2.3019981259886202</v>
      </c>
    </row>
    <row r="414" spans="1:64" x14ac:dyDescent="0.2">
      <c r="A414" s="2" t="str">
        <v>{"InfraID":"Edge-Pi4","cpu":"0","instance":"129.127.231.125:9100","job":"node","mode":"idle","label":"CPU Usage Percentage"}</v>
      </c>
      <c r="B414" s="2">
        <v>10.5314074123261</v>
      </c>
      <c r="C414" s="2">
        <v>10.5314074123261</v>
      </c>
      <c r="D414" s="2">
        <v>10.5314074123261</v>
      </c>
      <c r="E414" s="2">
        <v>10.5314074123261</v>
      </c>
      <c r="F414" s="2">
        <v>10.5314074123261</v>
      </c>
      <c r="G414" s="2">
        <v>10.5314074123261</v>
      </c>
      <c r="H414" s="2">
        <v>10.5314074123261</v>
      </c>
      <c r="I414" s="2">
        <v>14.4985545919674</v>
      </c>
      <c r="J414" s="2">
        <v>14.4985545919674</v>
      </c>
      <c r="K414" s="2">
        <v>14.4985545919674</v>
      </c>
      <c r="L414" s="2">
        <v>14.4985545919674</v>
      </c>
      <c r="M414" s="2">
        <v>14.4985545919674</v>
      </c>
      <c r="N414" s="2">
        <v>14.4985545919674</v>
      </c>
      <c r="O414" s="2">
        <v>14.4985545919674</v>
      </c>
      <c r="P414" s="2">
        <v>14.4985545919674</v>
      </c>
      <c r="Q414" s="2">
        <v>14.4985545919674</v>
      </c>
      <c r="R414" s="2">
        <v>15.0242470080267</v>
      </c>
      <c r="S414" s="2">
        <v>15.0242470080267</v>
      </c>
      <c r="T414" s="2">
        <v>15.0242470080267</v>
      </c>
      <c r="U414" s="2">
        <v>15.0242470080267</v>
      </c>
      <c r="V414" s="2">
        <v>15.0242470080267</v>
      </c>
      <c r="W414" s="2">
        <v>15.0242470080267</v>
      </c>
      <c r="X414" s="2">
        <v>15.0242470080267</v>
      </c>
      <c r="Y414" s="2">
        <v>15.0242470080267</v>
      </c>
      <c r="Z414" s="2">
        <v>15.0242470080267</v>
      </c>
      <c r="AA414" s="2">
        <v>11.486125933836499</v>
      </c>
      <c r="AB414" s="2">
        <v>11.486125933836499</v>
      </c>
      <c r="AC414" s="2">
        <v>11.486125933836499</v>
      </c>
      <c r="AD414" s="2">
        <v>11.486125933836499</v>
      </c>
      <c r="AE414" s="2">
        <v>11.486125933836499</v>
      </c>
      <c r="AF414" s="2">
        <v>11.486125933836499</v>
      </c>
      <c r="AG414" s="2">
        <v>14.4067513927269</v>
      </c>
      <c r="AH414" s="2">
        <v>14.4067513927269</v>
      </c>
      <c r="AI414" s="2">
        <v>14.4067513927269</v>
      </c>
      <c r="AJ414" s="2">
        <v>14.4067513927269</v>
      </c>
      <c r="AK414" s="2">
        <v>14.4067513927269</v>
      </c>
      <c r="AL414" s="2">
        <v>14.4067513927269</v>
      </c>
      <c r="AM414" s="2">
        <v>14.4067513927269</v>
      </c>
      <c r="AN414" s="2">
        <v>14.4067513927269</v>
      </c>
      <c r="AO414" s="2">
        <v>14.4067513927269</v>
      </c>
      <c r="AP414" s="2">
        <v>14.4067513927269</v>
      </c>
      <c r="AQ414" s="2">
        <v>14.4067513927269</v>
      </c>
      <c r="AR414" s="2">
        <v>14.4067513927269</v>
      </c>
      <c r="AS414" s="2">
        <v>11.931012626479699</v>
      </c>
      <c r="AT414" s="2">
        <v>11.931012626479699</v>
      </c>
      <c r="AU414" s="2">
        <v>11.931012626479699</v>
      </c>
      <c r="AV414" s="2">
        <v>11.931012626479699</v>
      </c>
      <c r="AW414" s="2">
        <v>11.931012626479699</v>
      </c>
      <c r="AX414" s="2">
        <v>11.931012626479699</v>
      </c>
      <c r="AY414" s="2">
        <v>11.931012626479699</v>
      </c>
      <c r="AZ414" s="2">
        <v>11.931012626479699</v>
      </c>
      <c r="BA414" s="2">
        <v>11.931012626479699</v>
      </c>
      <c r="BB414" s="2">
        <v>11.1556000444837</v>
      </c>
      <c r="BC414" s="2">
        <v>11.1556000444837</v>
      </c>
    </row>
    <row r="415" spans="1:64" x14ac:dyDescent="0.2">
      <c r="A415" s="2" t="str">
        <v>{"InfraID":"Edge-Pi4","cpu":"0","instance":"129.127.231.162:9100","job":"node","mode":"idle","label":"CPU Usage Percentage"}</v>
      </c>
      <c r="B415" s="2">
        <v>11.962903656211701</v>
      </c>
      <c r="C415" s="2">
        <v>11.962903656211701</v>
      </c>
      <c r="D415" s="2">
        <v>11.962903656211701</v>
      </c>
      <c r="E415" s="2">
        <v>11.962903656211701</v>
      </c>
      <c r="F415" s="2">
        <v>11.962903656211701</v>
      </c>
      <c r="G415" s="2">
        <v>11.962903656211701</v>
      </c>
      <c r="H415" s="2">
        <v>11.962903656211701</v>
      </c>
      <c r="I415" s="2">
        <v>11.962903656211701</v>
      </c>
      <c r="J415" s="2">
        <v>11.962903656211701</v>
      </c>
      <c r="K415" s="2">
        <v>11.962903656211701</v>
      </c>
      <c r="L415" s="2">
        <v>11.962903656211701</v>
      </c>
      <c r="M415" s="2">
        <v>11.962903656211701</v>
      </c>
      <c r="N415" s="2">
        <v>14.2353906609723</v>
      </c>
      <c r="O415" s="2">
        <v>14.2353906609723</v>
      </c>
      <c r="P415" s="2">
        <v>14.2353906609723</v>
      </c>
      <c r="Q415" s="2">
        <v>14.2353906609723</v>
      </c>
      <c r="R415" s="2">
        <v>14.2353906609723</v>
      </c>
      <c r="S415" s="2">
        <v>14.2353906609723</v>
      </c>
      <c r="T415" s="2">
        <v>14.2353906609723</v>
      </c>
      <c r="U415" s="2">
        <v>14.2353906609723</v>
      </c>
      <c r="V415" s="2">
        <v>14.2353906609723</v>
      </c>
      <c r="W415" s="2">
        <v>14.2353906609723</v>
      </c>
      <c r="X415" s="2">
        <v>14.2353906609723</v>
      </c>
      <c r="Y415" s="2">
        <v>14.2353906609723</v>
      </c>
      <c r="Z415" s="2">
        <v>14.2353906609723</v>
      </c>
      <c r="AA415" s="2">
        <v>14.2353906609723</v>
      </c>
      <c r="AB415" s="2">
        <v>14.2353906609723</v>
      </c>
      <c r="AC415" s="2">
        <v>14.2353906609723</v>
      </c>
      <c r="AD415" s="2">
        <v>14.2353906609723</v>
      </c>
      <c r="AE415" s="2">
        <v>14.2353906609723</v>
      </c>
      <c r="AF415" s="2">
        <v>14.2353906609723</v>
      </c>
      <c r="AG415" s="2">
        <v>14.2353906609723</v>
      </c>
      <c r="AH415" s="2">
        <v>14.2353906609723</v>
      </c>
      <c r="AI415" s="2">
        <v>14.2353906609723</v>
      </c>
      <c r="AJ415" s="2">
        <v>14.2353906609723</v>
      </c>
      <c r="AK415" s="2">
        <v>14.2353906609723</v>
      </c>
      <c r="AL415" s="2">
        <v>14.2353906609723</v>
      </c>
      <c r="AM415" s="2">
        <v>14.2353906609723</v>
      </c>
      <c r="AN415" s="2">
        <v>14.2353906609723</v>
      </c>
      <c r="AO415" s="2">
        <v>12.281482140468899</v>
      </c>
      <c r="AP415" s="2">
        <v>12.281482140468899</v>
      </c>
      <c r="AQ415" s="2">
        <v>12.281482140468899</v>
      </c>
      <c r="AR415" s="2">
        <v>13.678176243089901</v>
      </c>
      <c r="AS415" s="2">
        <v>13.678176243089901</v>
      </c>
      <c r="AT415" s="2">
        <v>13.678176243089901</v>
      </c>
      <c r="AU415" s="2">
        <v>13.678176243089901</v>
      </c>
      <c r="AV415" s="2">
        <v>13.678176243089901</v>
      </c>
      <c r="AW415" s="2">
        <v>13.678176243089901</v>
      </c>
      <c r="AX415" s="2">
        <v>10.39797177841</v>
      </c>
      <c r="AY415" s="2">
        <v>10.39797177841</v>
      </c>
      <c r="AZ415" s="2">
        <v>10.39797177841</v>
      </c>
      <c r="BA415" s="2">
        <v>11.7195325544436</v>
      </c>
      <c r="BB415" s="2">
        <v>11.7195325544436</v>
      </c>
      <c r="BC415" s="2">
        <v>11.7195325544436</v>
      </c>
    </row>
    <row r="416" spans="1:64" x14ac:dyDescent="0.2">
      <c r="A416" s="2" t="str">
        <v>{"InfraID":"Edge-Pi4","cpu":"1","instance":"129.127.230.61:9100","job":"node","mode":"idle","label":"CPU Usage Percentage"}</v>
      </c>
      <c r="B416" s="2">
        <v>7.9026342114193202</v>
      </c>
      <c r="C416" s="2">
        <v>7.9026342114193202</v>
      </c>
      <c r="D416" s="2">
        <v>7.9026342114193202</v>
      </c>
      <c r="E416" s="2">
        <v>7.9026342114193202</v>
      </c>
      <c r="F416" s="2">
        <v>7.9026342114193202</v>
      </c>
      <c r="G416" s="2">
        <v>7.9026342114193202</v>
      </c>
      <c r="H416" s="2">
        <v>7.9026342114193202</v>
      </c>
      <c r="I416" s="2">
        <v>7.9026342114193202</v>
      </c>
      <c r="J416" s="2">
        <v>7.9026342114193202</v>
      </c>
      <c r="K416" s="2">
        <v>7.9026342114193202</v>
      </c>
      <c r="L416" s="2">
        <v>7.9026342114193202</v>
      </c>
      <c r="M416" s="2">
        <v>7.9026342114193202</v>
      </c>
      <c r="N416" s="2">
        <v>7.9026342114193202</v>
      </c>
      <c r="O416" s="2">
        <v>7.9026342114193202</v>
      </c>
      <c r="P416" s="2">
        <v>7.9026342114193202</v>
      </c>
      <c r="Q416" s="2">
        <v>7.9026342114193202</v>
      </c>
      <c r="R416" s="2">
        <v>7.9026342114193202</v>
      </c>
      <c r="S416" s="2">
        <v>7.9026342114193202</v>
      </c>
      <c r="T416" s="2">
        <v>7.9026342114193202</v>
      </c>
      <c r="U416" s="2">
        <v>7.9026342114193202</v>
      </c>
      <c r="V416" s="2">
        <v>7.9026342114193202</v>
      </c>
      <c r="W416" s="2">
        <v>7.9026342114193202</v>
      </c>
      <c r="X416" s="2">
        <v>9.2775938824000406</v>
      </c>
      <c r="Y416" s="2">
        <v>9.2775938824000406</v>
      </c>
      <c r="Z416" s="2">
        <v>9.2775938824000406</v>
      </c>
      <c r="AA416" s="2">
        <v>10.272648489960901</v>
      </c>
      <c r="AB416" s="2">
        <v>10.272648489960901</v>
      </c>
      <c r="AC416" s="2">
        <v>10.272648489960901</v>
      </c>
      <c r="AD416" s="2">
        <v>12.0160213618623</v>
      </c>
      <c r="AE416" s="2">
        <v>12.0160213618623</v>
      </c>
      <c r="AF416" s="2">
        <v>12.0160213618623</v>
      </c>
      <c r="AG416" s="2">
        <v>12.0160213618623</v>
      </c>
      <c r="AH416" s="2">
        <v>12.0160213618623</v>
      </c>
      <c r="AI416" s="2">
        <v>12.0160213618623</v>
      </c>
      <c r="AJ416" s="2">
        <v>12.0160213618623</v>
      </c>
      <c r="AK416" s="2">
        <v>12.0160213618623</v>
      </c>
      <c r="AL416" s="2">
        <v>12.0160213618623</v>
      </c>
      <c r="AM416" s="2">
        <v>12.0160213618623</v>
      </c>
      <c r="AN416" s="2">
        <v>12.0160213618623</v>
      </c>
      <c r="AO416" s="2">
        <v>12.0160213618623</v>
      </c>
      <c r="AP416" s="2">
        <v>9.0605817987412607</v>
      </c>
      <c r="AQ416" s="2">
        <v>9.0605817987412607</v>
      </c>
      <c r="AR416" s="2">
        <v>9.0605817987412607</v>
      </c>
      <c r="AS416" s="2">
        <v>6.5999999999379</v>
      </c>
      <c r="AT416" s="2">
        <v>6.5999999999379</v>
      </c>
      <c r="AU416" s="2">
        <v>6.5999999999379</v>
      </c>
      <c r="AV416" s="2">
        <v>6.5999999999379</v>
      </c>
      <c r="AW416" s="2">
        <v>6.5999999999379</v>
      </c>
      <c r="AX416" s="2">
        <v>6.5999999999379</v>
      </c>
      <c r="AY416" s="2">
        <v>6.5999999999379</v>
      </c>
      <c r="AZ416" s="2">
        <v>6.5999999999379</v>
      </c>
      <c r="BA416" s="2">
        <v>6.5999999999379</v>
      </c>
      <c r="BB416" s="2">
        <v>7.8291814946567504</v>
      </c>
      <c r="BC416" s="2">
        <v>7.8291814946567504</v>
      </c>
    </row>
    <row r="417" spans="1:64" x14ac:dyDescent="0.2">
      <c r="A417" s="2" t="str">
        <v>{"InfraID":"Edge-Pi4","cpu":"1","instance":"129.127.231.125:9100","job":"node","mode":"idle","label":"CPU Usage Percentage"}</v>
      </c>
      <c r="B417" s="2">
        <v>7.3623111051184997</v>
      </c>
      <c r="C417" s="2">
        <v>7.3623111051184997</v>
      </c>
      <c r="D417" s="2">
        <v>7.3623111051184997</v>
      </c>
      <c r="E417" s="2">
        <v>7.3623111051184997</v>
      </c>
      <c r="F417" s="2">
        <v>7.3623111051184997</v>
      </c>
      <c r="G417" s="2">
        <v>7.3623111051184997</v>
      </c>
      <c r="H417" s="2">
        <v>7.3623111051184997</v>
      </c>
      <c r="I417" s="2">
        <v>8.8874064191062896</v>
      </c>
      <c r="J417" s="2">
        <v>8.8874064191062896</v>
      </c>
      <c r="K417" s="2">
        <v>8.8874064191062896</v>
      </c>
      <c r="L417" s="2">
        <v>8.8874064191062896</v>
      </c>
      <c r="M417" s="2">
        <v>8.8874064191062896</v>
      </c>
      <c r="N417" s="2">
        <v>8.8874064191062896</v>
      </c>
      <c r="O417" s="2">
        <v>8.8874064191062896</v>
      </c>
      <c r="P417" s="2">
        <v>8.8874064191062896</v>
      </c>
      <c r="Q417" s="2">
        <v>8.8874064191062896</v>
      </c>
      <c r="R417" s="2">
        <v>11.1758686657627</v>
      </c>
      <c r="S417" s="2">
        <v>11.1758686657627</v>
      </c>
      <c r="T417" s="2">
        <v>11.1758686657627</v>
      </c>
      <c r="U417" s="2">
        <v>11.1758686657627</v>
      </c>
      <c r="V417" s="2">
        <v>11.1758686657627</v>
      </c>
      <c r="W417" s="2">
        <v>11.1758686657627</v>
      </c>
      <c r="X417" s="2">
        <v>11.1758686657627</v>
      </c>
      <c r="Y417" s="2">
        <v>11.1758686657627</v>
      </c>
      <c r="Z417" s="2">
        <v>11.1758686657627</v>
      </c>
      <c r="AA417" s="2">
        <v>9.1293134116076509</v>
      </c>
      <c r="AB417" s="2">
        <v>9.1293134116076509</v>
      </c>
      <c r="AC417" s="2">
        <v>9.1293134116076509</v>
      </c>
      <c r="AD417" s="2">
        <v>9.1293134116076509</v>
      </c>
      <c r="AE417" s="2">
        <v>9.1293134116076509</v>
      </c>
      <c r="AF417" s="2">
        <v>9.1293134116076509</v>
      </c>
      <c r="AG417" s="2">
        <v>12.7055605591123</v>
      </c>
      <c r="AH417" s="2">
        <v>12.7055605591123</v>
      </c>
      <c r="AI417" s="2">
        <v>12.7055605591123</v>
      </c>
      <c r="AJ417" s="2">
        <v>12.7055605591123</v>
      </c>
      <c r="AK417" s="2">
        <v>12.7055605591123</v>
      </c>
      <c r="AL417" s="2">
        <v>12.7055605591123</v>
      </c>
      <c r="AM417" s="2">
        <v>12.7055605591123</v>
      </c>
      <c r="AN417" s="2">
        <v>12.7055605591123</v>
      </c>
      <c r="AO417" s="2">
        <v>12.7055605591123</v>
      </c>
      <c r="AP417" s="2">
        <v>12.7055605591123</v>
      </c>
      <c r="AQ417" s="2">
        <v>12.7055605591123</v>
      </c>
      <c r="AR417" s="2">
        <v>12.7055605591123</v>
      </c>
      <c r="AS417" s="2">
        <v>8.9786999816406396</v>
      </c>
      <c r="AT417" s="2">
        <v>8.9786999816406396</v>
      </c>
      <c r="AU417" s="2">
        <v>8.9786999816406396</v>
      </c>
      <c r="AV417" s="2">
        <v>8.9786999816406396</v>
      </c>
      <c r="AW417" s="2">
        <v>8.9786999816406396</v>
      </c>
      <c r="AX417" s="2">
        <v>8.9786999816406396</v>
      </c>
      <c r="AY417" s="2">
        <v>8.9786999816406396</v>
      </c>
      <c r="AZ417" s="2">
        <v>8.9786999816406396</v>
      </c>
      <c r="BA417" s="2">
        <v>8.9786999816406396</v>
      </c>
      <c r="BB417" s="2">
        <v>8.1081081081132798</v>
      </c>
      <c r="BC417" s="2">
        <v>8.1081081081132798</v>
      </c>
    </row>
    <row r="418" spans="1:64" x14ac:dyDescent="0.2">
      <c r="A418" s="2" t="str">
        <v>{"InfraID":"Edge-Pi4","cpu":"1","instance":"129.127.231.162:9100","job":"node","mode":"idle","label":"CPU Usage Percentage"}</v>
      </c>
      <c r="B418" s="2">
        <v>8.1598612224121592</v>
      </c>
      <c r="C418" s="2">
        <v>8.1598612224121592</v>
      </c>
      <c r="D418" s="2">
        <v>8.1598612224121592</v>
      </c>
      <c r="E418" s="2">
        <v>8.1598612224121592</v>
      </c>
      <c r="F418" s="2">
        <v>8.1598612224121592</v>
      </c>
      <c r="G418" s="2">
        <v>8.1598612224121592</v>
      </c>
      <c r="H418" s="2">
        <v>8.1598612224121592</v>
      </c>
      <c r="I418" s="2">
        <v>8.1598612224121592</v>
      </c>
      <c r="J418" s="2">
        <v>8.1598612224121592</v>
      </c>
      <c r="K418" s="2">
        <v>8.1598612224121592</v>
      </c>
      <c r="L418" s="2">
        <v>8.1598612224121592</v>
      </c>
      <c r="M418" s="2">
        <v>8.1598612224121592</v>
      </c>
      <c r="N418" s="2">
        <v>11.7001474443848</v>
      </c>
      <c r="O418" s="2">
        <v>11.7001474443848</v>
      </c>
      <c r="P418" s="2">
        <v>11.7001474443848</v>
      </c>
      <c r="Q418" s="2">
        <v>11.7001474443848</v>
      </c>
      <c r="R418" s="2">
        <v>11.7001474443848</v>
      </c>
      <c r="S418" s="2">
        <v>11.7001474443848</v>
      </c>
      <c r="T418" s="2">
        <v>11.7001474443848</v>
      </c>
      <c r="U418" s="2">
        <v>11.7001474443848</v>
      </c>
      <c r="V418" s="2">
        <v>11.7001474443848</v>
      </c>
      <c r="W418" s="2">
        <v>11.7001474443848</v>
      </c>
      <c r="X418" s="2">
        <v>11.7001474443848</v>
      </c>
      <c r="Y418" s="2">
        <v>11.7001474443848</v>
      </c>
      <c r="Z418" s="2">
        <v>11.7001474443848</v>
      </c>
      <c r="AA418" s="2">
        <v>11.7001474443848</v>
      </c>
      <c r="AB418" s="2">
        <v>11.7001474443848</v>
      </c>
      <c r="AC418" s="2">
        <v>11.7001474443848</v>
      </c>
      <c r="AD418" s="2">
        <v>11.7001474443848</v>
      </c>
      <c r="AE418" s="2">
        <v>11.7001474443848</v>
      </c>
      <c r="AF418" s="2">
        <v>11.7001474443848</v>
      </c>
      <c r="AG418" s="2">
        <v>11.7001474443848</v>
      </c>
      <c r="AH418" s="2">
        <v>11.7001474443848</v>
      </c>
      <c r="AI418" s="2">
        <v>11.7001474443848</v>
      </c>
      <c r="AJ418" s="2">
        <v>11.7001474443848</v>
      </c>
      <c r="AK418" s="2">
        <v>11.7001474443848</v>
      </c>
      <c r="AL418" s="2">
        <v>11.7001474443848</v>
      </c>
      <c r="AM418" s="2">
        <v>11.7001474443848</v>
      </c>
      <c r="AN418" s="2">
        <v>11.7001474443848</v>
      </c>
      <c r="AO418" s="2">
        <v>10.153759470958899</v>
      </c>
      <c r="AP418" s="2">
        <v>10.153759470958899</v>
      </c>
      <c r="AQ418" s="2">
        <v>10.153759470958899</v>
      </c>
      <c r="AR418" s="2">
        <v>9.7453672845017607</v>
      </c>
      <c r="AS418" s="2">
        <v>9.7453672845017607</v>
      </c>
      <c r="AT418" s="2">
        <v>9.7453672845017607</v>
      </c>
      <c r="AU418" s="2">
        <v>9.7453672845017607</v>
      </c>
      <c r="AV418" s="2">
        <v>9.7453672845017607</v>
      </c>
      <c r="AW418" s="2">
        <v>9.7453672845017607</v>
      </c>
      <c r="AX418" s="2">
        <v>8.0628481836152002</v>
      </c>
      <c r="AY418" s="2">
        <v>8.0628481836152002</v>
      </c>
      <c r="AZ418" s="2">
        <v>8.0628481836152002</v>
      </c>
      <c r="BA418" s="2">
        <v>13.8564273788094</v>
      </c>
      <c r="BB418" s="2">
        <v>13.8564273788094</v>
      </c>
      <c r="BC418" s="2">
        <v>13.8564273788094</v>
      </c>
    </row>
    <row r="419" spans="1:64" x14ac:dyDescent="0.2">
      <c r="A419" s="2" t="str">
        <v>{"InfraID":"Edge-Pi4","cpu":"2","instance":"129.127.230.61:9100","job":"node","mode":"idle","label":"CPU Usage Percentage"}</v>
      </c>
      <c r="B419" s="2">
        <v>6.5021673891995704</v>
      </c>
      <c r="C419" s="2">
        <v>6.5021673891995704</v>
      </c>
      <c r="D419" s="2">
        <v>6.5021673891995704</v>
      </c>
      <c r="E419" s="2">
        <v>6.5021673891995704</v>
      </c>
      <c r="F419" s="2">
        <v>6.5021673891995704</v>
      </c>
      <c r="G419" s="2">
        <v>6.5021673891995704</v>
      </c>
      <c r="H419" s="2">
        <v>6.5021673891995704</v>
      </c>
      <c r="I419" s="2">
        <v>6.5021673891995704</v>
      </c>
      <c r="J419" s="2">
        <v>6.5021673891995704</v>
      </c>
      <c r="K419" s="2">
        <v>6.5021673891995704</v>
      </c>
      <c r="L419" s="2">
        <v>6.5021673891995704</v>
      </c>
      <c r="M419" s="2">
        <v>6.5021673891995704</v>
      </c>
      <c r="N419" s="2">
        <v>6.5021673891995704</v>
      </c>
      <c r="O419" s="2">
        <v>6.5021673891995704</v>
      </c>
      <c r="P419" s="2">
        <v>6.5021673891995704</v>
      </c>
      <c r="Q419" s="2">
        <v>6.5021673891995704</v>
      </c>
      <c r="R419" s="2">
        <v>6.5021673891995704</v>
      </c>
      <c r="S419" s="2">
        <v>6.5021673891995704</v>
      </c>
      <c r="T419" s="2">
        <v>6.5021673891995704</v>
      </c>
      <c r="U419" s="2">
        <v>6.5021673891995704</v>
      </c>
      <c r="V419" s="2">
        <v>6.5021673891995704</v>
      </c>
      <c r="W419" s="2">
        <v>6.5021673891995704</v>
      </c>
      <c r="X419" s="2">
        <v>9.4406903428370299</v>
      </c>
      <c r="Y419" s="2">
        <v>9.4406903428370299</v>
      </c>
      <c r="Z419" s="2">
        <v>9.4406903428370299</v>
      </c>
      <c r="AA419" s="2">
        <v>7.9394707019687099</v>
      </c>
      <c r="AB419" s="2">
        <v>7.9394707019687099</v>
      </c>
      <c r="AC419" s="2">
        <v>7.9394707019687099</v>
      </c>
      <c r="AD419" s="2">
        <v>9.5460614152980092</v>
      </c>
      <c r="AE419" s="2">
        <v>9.5460614152980092</v>
      </c>
      <c r="AF419" s="2">
        <v>9.5460614152980092</v>
      </c>
      <c r="AG419" s="2">
        <v>9.5460614152980092</v>
      </c>
      <c r="AH419" s="2">
        <v>9.5460614152980092</v>
      </c>
      <c r="AI419" s="2">
        <v>9.5460614152980092</v>
      </c>
      <c r="AJ419" s="2">
        <v>9.5460614152980092</v>
      </c>
      <c r="AK419" s="2">
        <v>9.5460614152980092</v>
      </c>
      <c r="AL419" s="2">
        <v>9.5460614152980092</v>
      </c>
      <c r="AM419" s="2">
        <v>9.5460614152980092</v>
      </c>
      <c r="AN419" s="2">
        <v>9.5460614152980092</v>
      </c>
      <c r="AO419" s="2">
        <v>9.5460614152980092</v>
      </c>
      <c r="AP419" s="2">
        <v>8.67694155324258</v>
      </c>
      <c r="AQ419" s="2">
        <v>8.67694155324258</v>
      </c>
      <c r="AR419" s="2">
        <v>8.67694155324258</v>
      </c>
      <c r="AS419" s="2">
        <v>7.7999999998913498</v>
      </c>
      <c r="AT419" s="2">
        <v>7.7999999998913498</v>
      </c>
      <c r="AU419" s="2">
        <v>7.7999999998913498</v>
      </c>
      <c r="AV419" s="2">
        <v>7.7999999998913498</v>
      </c>
      <c r="AW419" s="2">
        <v>7.7999999998913498</v>
      </c>
      <c r="AX419" s="2">
        <v>7.7999999998913498</v>
      </c>
      <c r="AY419" s="2">
        <v>7.7999999998913498</v>
      </c>
      <c r="AZ419" s="2">
        <v>7.7999999998913498</v>
      </c>
      <c r="BA419" s="2">
        <v>7.7999999998913498</v>
      </c>
      <c r="BB419" s="2">
        <v>7.4288256227861602</v>
      </c>
      <c r="BC419" s="2">
        <v>7.4288256227861602</v>
      </c>
    </row>
    <row r="420" spans="1:64" x14ac:dyDescent="0.2">
      <c r="A420" s="2" t="str">
        <v>{"InfraID":"Edge-Pi4","cpu":"2","instance":"129.127.231.125:9100","job":"node","mode":"idle","label":"CPU Usage Percentage"}</v>
      </c>
      <c r="B420" s="2">
        <v>9.2971277979706795</v>
      </c>
      <c r="C420" s="2">
        <v>9.2971277979706795</v>
      </c>
      <c r="D420" s="2">
        <v>9.2971277979706795</v>
      </c>
      <c r="E420" s="2">
        <v>9.2971277979706795</v>
      </c>
      <c r="F420" s="2">
        <v>9.2971277979706795</v>
      </c>
      <c r="G420" s="2">
        <v>9.2971277979706795</v>
      </c>
      <c r="H420" s="2">
        <v>9.2971277979706795</v>
      </c>
      <c r="I420" s="2">
        <v>11.6448002371865</v>
      </c>
      <c r="J420" s="2">
        <v>11.6448002371865</v>
      </c>
      <c r="K420" s="2">
        <v>11.6448002371865</v>
      </c>
      <c r="L420" s="2">
        <v>11.6448002371865</v>
      </c>
      <c r="M420" s="2">
        <v>11.6448002371865</v>
      </c>
      <c r="N420" s="2">
        <v>11.6448002371865</v>
      </c>
      <c r="O420" s="2">
        <v>11.6448002371865</v>
      </c>
      <c r="P420" s="2">
        <v>11.6448002371865</v>
      </c>
      <c r="Q420" s="2">
        <v>11.6448002371865</v>
      </c>
      <c r="R420" s="2">
        <v>9.9301508208597902</v>
      </c>
      <c r="S420" s="2">
        <v>9.9301508208597902</v>
      </c>
      <c r="T420" s="2">
        <v>9.9301508208597902</v>
      </c>
      <c r="U420" s="2">
        <v>9.9301508208597902</v>
      </c>
      <c r="V420" s="2">
        <v>9.9301508208597902</v>
      </c>
      <c r="W420" s="2">
        <v>9.9301508208597902</v>
      </c>
      <c r="X420" s="2">
        <v>9.9301508208597902</v>
      </c>
      <c r="Y420" s="2">
        <v>9.9301508208597902</v>
      </c>
      <c r="Z420" s="2">
        <v>9.9301508208597902</v>
      </c>
      <c r="AA420" s="2">
        <v>7.6840981856576303</v>
      </c>
      <c r="AB420" s="2">
        <v>7.6840981856576303</v>
      </c>
      <c r="AC420" s="2">
        <v>7.6840981856576303</v>
      </c>
      <c r="AD420" s="2">
        <v>7.6840981856576303</v>
      </c>
      <c r="AE420" s="2">
        <v>7.6840981856576303</v>
      </c>
      <c r="AF420" s="2">
        <v>7.6840981856576303</v>
      </c>
      <c r="AG420" s="2">
        <v>13.4394075852708</v>
      </c>
      <c r="AH420" s="2">
        <v>13.4394075852708</v>
      </c>
      <c r="AI420" s="2">
        <v>13.4394075852708</v>
      </c>
      <c r="AJ420" s="2">
        <v>13.4394075852708</v>
      </c>
      <c r="AK420" s="2">
        <v>13.4394075852708</v>
      </c>
      <c r="AL420" s="2">
        <v>13.4394075852708</v>
      </c>
      <c r="AM420" s="2">
        <v>13.4394075852708</v>
      </c>
      <c r="AN420" s="2">
        <v>13.4394075852708</v>
      </c>
      <c r="AO420" s="2">
        <v>13.4394075852708</v>
      </c>
      <c r="AP420" s="2">
        <v>13.4394075852708</v>
      </c>
      <c r="AQ420" s="2">
        <v>13.4394075852708</v>
      </c>
      <c r="AR420" s="2">
        <v>13.4394075852708</v>
      </c>
      <c r="AS420" s="2">
        <v>8.1280336264105397</v>
      </c>
      <c r="AT420" s="2">
        <v>8.1280336264105397</v>
      </c>
      <c r="AU420" s="2">
        <v>8.1280336264105397</v>
      </c>
      <c r="AV420" s="2">
        <v>8.1280336264105397</v>
      </c>
      <c r="AW420" s="2">
        <v>8.1280336264105397</v>
      </c>
      <c r="AX420" s="2">
        <v>8.1280336264105397</v>
      </c>
      <c r="AY420" s="2">
        <v>8.1280336264105397</v>
      </c>
      <c r="AZ420" s="2">
        <v>8.1280336264105397</v>
      </c>
      <c r="BA420" s="2">
        <v>8.1280336264105397</v>
      </c>
      <c r="BB420" s="2">
        <v>8.9311533755926398</v>
      </c>
      <c r="BC420" s="2">
        <v>8.9311533755926398</v>
      </c>
    </row>
    <row r="421" spans="1:64" x14ac:dyDescent="0.2">
      <c r="A421" s="2" t="str">
        <v>{"InfraID":"Edge-Pi4","cpu":"2","instance":"129.127.231.162:9100","job":"node","mode":"idle","label":"CPU Usage Percentage"}</v>
      </c>
      <c r="B421" s="2">
        <v>8.0931411794550101</v>
      </c>
      <c r="C421" s="2">
        <v>8.0931411794550101</v>
      </c>
      <c r="D421" s="2">
        <v>8.0931411794550101</v>
      </c>
      <c r="E421" s="2">
        <v>8.0931411794550101</v>
      </c>
      <c r="F421" s="2">
        <v>8.0931411794550101</v>
      </c>
      <c r="G421" s="2">
        <v>8.0931411794550101</v>
      </c>
      <c r="H421" s="2">
        <v>8.0931411794550101</v>
      </c>
      <c r="I421" s="2">
        <v>8.0931411794550101</v>
      </c>
      <c r="J421" s="2">
        <v>8.0931411794550101</v>
      </c>
      <c r="K421" s="2">
        <v>8.0931411794550101</v>
      </c>
      <c r="L421" s="2">
        <v>8.0931411794550101</v>
      </c>
      <c r="M421" s="2">
        <v>8.0931411794550101</v>
      </c>
      <c r="N421" s="2">
        <v>11.046321562271499</v>
      </c>
      <c r="O421" s="2">
        <v>11.046321562271499</v>
      </c>
      <c r="P421" s="2">
        <v>11.046321562271499</v>
      </c>
      <c r="Q421" s="2">
        <v>11.046321562271499</v>
      </c>
      <c r="R421" s="2">
        <v>11.046321562271499</v>
      </c>
      <c r="S421" s="2">
        <v>11.046321562271499</v>
      </c>
      <c r="T421" s="2">
        <v>11.046321562271499</v>
      </c>
      <c r="U421" s="2">
        <v>11.046321562271499</v>
      </c>
      <c r="V421" s="2">
        <v>11.046321562271499</v>
      </c>
      <c r="W421" s="2">
        <v>11.046321562271499</v>
      </c>
      <c r="X421" s="2">
        <v>11.046321562271499</v>
      </c>
      <c r="Y421" s="2">
        <v>11.046321562271499</v>
      </c>
      <c r="Z421" s="2">
        <v>11.046321562271499</v>
      </c>
      <c r="AA421" s="2">
        <v>11.046321562271499</v>
      </c>
      <c r="AB421" s="2">
        <v>11.046321562271499</v>
      </c>
      <c r="AC421" s="2">
        <v>11.046321562271499</v>
      </c>
      <c r="AD421" s="2">
        <v>11.046321562271499</v>
      </c>
      <c r="AE421" s="2">
        <v>11.046321562271499</v>
      </c>
      <c r="AF421" s="2">
        <v>11.046321562271499</v>
      </c>
      <c r="AG421" s="2">
        <v>11.046321562271499</v>
      </c>
      <c r="AH421" s="2">
        <v>11.046321562271499</v>
      </c>
      <c r="AI421" s="2">
        <v>11.046321562271499</v>
      </c>
      <c r="AJ421" s="2">
        <v>11.046321562271499</v>
      </c>
      <c r="AK421" s="2">
        <v>11.046321562271499</v>
      </c>
      <c r="AL421" s="2">
        <v>11.046321562271499</v>
      </c>
      <c r="AM421" s="2">
        <v>11.046321562271499</v>
      </c>
      <c r="AN421" s="2">
        <v>11.046321562271499</v>
      </c>
      <c r="AO421" s="2">
        <v>9.5680797117272505</v>
      </c>
      <c r="AP421" s="2">
        <v>9.5680797117272505</v>
      </c>
      <c r="AQ421" s="2">
        <v>9.5680797117272505</v>
      </c>
      <c r="AR421" s="2">
        <v>10.0786561792381</v>
      </c>
      <c r="AS421" s="2">
        <v>10.0786561792381</v>
      </c>
      <c r="AT421" s="2">
        <v>10.0786561792381</v>
      </c>
      <c r="AU421" s="2">
        <v>10.0786561792381</v>
      </c>
      <c r="AV421" s="2">
        <v>10.0786561792381</v>
      </c>
      <c r="AW421" s="2">
        <v>10.0786561792381</v>
      </c>
      <c r="AX421" s="2">
        <v>8.4965139940854097</v>
      </c>
      <c r="AY421" s="2">
        <v>8.4965139940854097</v>
      </c>
      <c r="AZ421" s="2">
        <v>8.4965139940854097</v>
      </c>
      <c r="BA421" s="2">
        <v>9.9833055093063408</v>
      </c>
      <c r="BB421" s="2">
        <v>9.9833055093063408</v>
      </c>
      <c r="BC421" s="2">
        <v>9.9833055093063408</v>
      </c>
    </row>
    <row r="422" spans="1:64" x14ac:dyDescent="0.2">
      <c r="A422" s="2" t="str">
        <v>{"InfraID":"Edge-Pi4","cpu":"3","instance":"129.127.230.61:9100","job":"node","mode":"idle","label":"CPU Usage Percentage"}</v>
      </c>
      <c r="B422" s="2">
        <v>5.8019339779926602</v>
      </c>
      <c r="C422" s="2">
        <v>5.8019339779926602</v>
      </c>
      <c r="D422" s="2">
        <v>5.8019339779926602</v>
      </c>
      <c r="E422" s="2">
        <v>5.8019339779926602</v>
      </c>
      <c r="F422" s="2">
        <v>5.8019339779926602</v>
      </c>
      <c r="G422" s="2">
        <v>5.8019339779926602</v>
      </c>
      <c r="H422" s="2">
        <v>5.8019339779926602</v>
      </c>
      <c r="I422" s="2">
        <v>5.8019339779926602</v>
      </c>
      <c r="J422" s="2">
        <v>5.8019339779926602</v>
      </c>
      <c r="K422" s="2">
        <v>5.8019339779926602</v>
      </c>
      <c r="L422" s="2">
        <v>5.8019339779926602</v>
      </c>
      <c r="M422" s="2">
        <v>5.8019339779926602</v>
      </c>
      <c r="N422" s="2">
        <v>5.8019339779926602</v>
      </c>
      <c r="O422" s="2">
        <v>5.8019339779926602</v>
      </c>
      <c r="P422" s="2">
        <v>5.8019339779926602</v>
      </c>
      <c r="Q422" s="2">
        <v>5.8019339779926602</v>
      </c>
      <c r="R422" s="2">
        <v>5.8019339779926602</v>
      </c>
      <c r="S422" s="2">
        <v>5.8019339779926602</v>
      </c>
      <c r="T422" s="2">
        <v>5.8019339779926602</v>
      </c>
      <c r="U422" s="2">
        <v>5.8019339779926602</v>
      </c>
      <c r="V422" s="2">
        <v>5.8019339779926602</v>
      </c>
      <c r="W422" s="2">
        <v>5.8019339779926602</v>
      </c>
      <c r="X422" s="2">
        <v>9.5630126881701703</v>
      </c>
      <c r="Y422" s="2">
        <v>9.5630126881701703</v>
      </c>
      <c r="Z422" s="2">
        <v>9.5630126881701703</v>
      </c>
      <c r="AA422" s="2">
        <v>8.4727684818373294</v>
      </c>
      <c r="AB422" s="2">
        <v>8.4727684818373294</v>
      </c>
      <c r="AC422" s="2">
        <v>8.4727684818373294</v>
      </c>
      <c r="AD422" s="2">
        <v>11.882510013661999</v>
      </c>
      <c r="AE422" s="2">
        <v>11.882510013661999</v>
      </c>
      <c r="AF422" s="2">
        <v>11.882510013661999</v>
      </c>
      <c r="AG422" s="2">
        <v>11.882510013661999</v>
      </c>
      <c r="AH422" s="2">
        <v>11.882510013661999</v>
      </c>
      <c r="AI422" s="2">
        <v>11.882510013661999</v>
      </c>
      <c r="AJ422" s="2">
        <v>11.882510013661999</v>
      </c>
      <c r="AK422" s="2">
        <v>11.882510013661999</v>
      </c>
      <c r="AL422" s="2">
        <v>11.882510013661999</v>
      </c>
      <c r="AM422" s="2">
        <v>11.882510013661999</v>
      </c>
      <c r="AN422" s="2">
        <v>11.882510013661999</v>
      </c>
      <c r="AO422" s="2">
        <v>11.882510013661999</v>
      </c>
      <c r="AP422" s="2">
        <v>9.2107018947637709</v>
      </c>
      <c r="AQ422" s="2">
        <v>9.2107018947637709</v>
      </c>
      <c r="AR422" s="2">
        <v>9.2107018947637709</v>
      </c>
      <c r="AS422" s="2">
        <v>7.93333333334885</v>
      </c>
      <c r="AT422" s="2">
        <v>7.93333333334885</v>
      </c>
      <c r="AU422" s="2">
        <v>7.93333333334885</v>
      </c>
      <c r="AV422" s="2">
        <v>7.93333333334885</v>
      </c>
      <c r="AW422" s="2">
        <v>7.93333333334885</v>
      </c>
      <c r="AX422" s="2">
        <v>7.93333333334885</v>
      </c>
      <c r="AY422" s="2">
        <v>7.93333333334885</v>
      </c>
      <c r="AZ422" s="2">
        <v>7.93333333334885</v>
      </c>
      <c r="BA422" s="2">
        <v>7.93333333334885</v>
      </c>
      <c r="BB422" s="2">
        <v>8.1628113879469595</v>
      </c>
      <c r="BC422" s="2">
        <v>8.1628113879469595</v>
      </c>
    </row>
    <row r="423" spans="1:64" x14ac:dyDescent="0.2">
      <c r="A423" s="2" t="str">
        <v>{"InfraID":"Edge-Pi4","cpu":"3","instance":"129.127.231.125:9100","job":"node","mode":"idle","label":"CPU Usage Percentage"}</v>
      </c>
      <c r="B423" s="2">
        <v>8.4297961770302496</v>
      </c>
      <c r="C423" s="2">
        <v>8.4297961770302496</v>
      </c>
      <c r="D423" s="2">
        <v>8.4297961770302496</v>
      </c>
      <c r="E423" s="2">
        <v>8.4297961770302496</v>
      </c>
      <c r="F423" s="2">
        <v>8.4297961770302496</v>
      </c>
      <c r="G423" s="2">
        <v>8.4297961770302496</v>
      </c>
      <c r="H423" s="2">
        <v>8.4297961770302496</v>
      </c>
      <c r="I423" s="2">
        <v>11.155585204961801</v>
      </c>
      <c r="J423" s="2">
        <v>11.155585204961801</v>
      </c>
      <c r="K423" s="2">
        <v>11.155585204961801</v>
      </c>
      <c r="L423" s="2">
        <v>11.155585204961801</v>
      </c>
      <c r="M423" s="2">
        <v>11.155585204961801</v>
      </c>
      <c r="N423" s="2">
        <v>11.155585204961801</v>
      </c>
      <c r="O423" s="2">
        <v>11.155585204961801</v>
      </c>
      <c r="P423" s="2">
        <v>11.155585204961801</v>
      </c>
      <c r="Q423" s="2">
        <v>11.155585204961801</v>
      </c>
      <c r="R423" s="2">
        <v>11.531788050094701</v>
      </c>
      <c r="S423" s="2">
        <v>11.531788050094701</v>
      </c>
      <c r="T423" s="2">
        <v>11.531788050094701</v>
      </c>
      <c r="U423" s="2">
        <v>11.531788050094701</v>
      </c>
      <c r="V423" s="2">
        <v>11.531788050094701</v>
      </c>
      <c r="W423" s="2">
        <v>11.531788050094701</v>
      </c>
      <c r="X423" s="2">
        <v>11.531788050094701</v>
      </c>
      <c r="Y423" s="2">
        <v>11.531788050094701</v>
      </c>
      <c r="Z423" s="2">
        <v>11.531788050094701</v>
      </c>
      <c r="AA423" s="2">
        <v>8.7735681251602102</v>
      </c>
      <c r="AB423" s="2">
        <v>8.7735681251602102</v>
      </c>
      <c r="AC423" s="2">
        <v>8.7735681251602102</v>
      </c>
      <c r="AD423" s="2">
        <v>8.7735681251602102</v>
      </c>
      <c r="AE423" s="2">
        <v>8.7735681251602102</v>
      </c>
      <c r="AF423" s="2">
        <v>8.7735681251602102</v>
      </c>
      <c r="AG423" s="2">
        <v>10.270522699145101</v>
      </c>
      <c r="AH423" s="2">
        <v>10.270522699145101</v>
      </c>
      <c r="AI423" s="2">
        <v>10.270522699145101</v>
      </c>
      <c r="AJ423" s="2">
        <v>10.270522699145101</v>
      </c>
      <c r="AK423" s="2">
        <v>10.270522699145101</v>
      </c>
      <c r="AL423" s="2">
        <v>10.270522699145101</v>
      </c>
      <c r="AM423" s="2">
        <v>10.270522699145101</v>
      </c>
      <c r="AN423" s="2">
        <v>10.270522699145101</v>
      </c>
      <c r="AO423" s="2">
        <v>10.270522699145101</v>
      </c>
      <c r="AP423" s="2">
        <v>10.270522699145101</v>
      </c>
      <c r="AQ423" s="2">
        <v>10.270522699145101</v>
      </c>
      <c r="AR423" s="2">
        <v>10.270522699145101</v>
      </c>
      <c r="AS423" s="2">
        <v>9.1454973062698102</v>
      </c>
      <c r="AT423" s="2">
        <v>9.1454973062698102</v>
      </c>
      <c r="AU423" s="2">
        <v>9.1454973062698102</v>
      </c>
      <c r="AV423" s="2">
        <v>9.1454973062698102</v>
      </c>
      <c r="AW423" s="2">
        <v>9.1454973062698102</v>
      </c>
      <c r="AX423" s="2">
        <v>9.1454973062698102</v>
      </c>
      <c r="AY423" s="2">
        <v>9.1454973062698102</v>
      </c>
      <c r="AZ423" s="2">
        <v>9.1454973062698102</v>
      </c>
      <c r="BA423" s="2">
        <v>9.1454973062698102</v>
      </c>
      <c r="BB423" s="2">
        <v>7.7299521744380497</v>
      </c>
      <c r="BC423" s="2">
        <v>7.7299521744380497</v>
      </c>
    </row>
    <row r="424" spans="1:64" x14ac:dyDescent="0.2">
      <c r="A424" s="2" t="str">
        <v>{"InfraID":"Edge-Pi4","cpu":"3","instance":"129.127.231.162:9100","job":"node","mode":"idle","label":"CPU Usage Percentage"}</v>
      </c>
      <c r="B424" s="2">
        <v>9.1940218842672099</v>
      </c>
      <c r="C424" s="2">
        <v>9.1940218842672099</v>
      </c>
      <c r="D424" s="2">
        <v>9.1940218842672099</v>
      </c>
      <c r="E424" s="2">
        <v>9.1940218842672099</v>
      </c>
      <c r="F424" s="2">
        <v>9.1940218842672099</v>
      </c>
      <c r="G424" s="2">
        <v>9.1940218842672099</v>
      </c>
      <c r="H424" s="2">
        <v>9.1940218842672099</v>
      </c>
      <c r="I424" s="2">
        <v>9.1940218842672099</v>
      </c>
      <c r="J424" s="2">
        <v>9.1940218842672099</v>
      </c>
      <c r="K424" s="2">
        <v>9.1940218842672099</v>
      </c>
      <c r="L424" s="2">
        <v>9.1940218842672099</v>
      </c>
      <c r="M424" s="2">
        <v>9.1940218842672099</v>
      </c>
      <c r="N424" s="2">
        <v>10.9462461720899</v>
      </c>
      <c r="O424" s="2">
        <v>10.9462461720899</v>
      </c>
      <c r="P424" s="2">
        <v>10.9462461720899</v>
      </c>
      <c r="Q424" s="2">
        <v>10.9462461720899</v>
      </c>
      <c r="R424" s="2">
        <v>10.9462461720899</v>
      </c>
      <c r="S424" s="2">
        <v>10.9462461720899</v>
      </c>
      <c r="T424" s="2">
        <v>10.9462461720899</v>
      </c>
      <c r="U424" s="2">
        <v>10.9462461720899</v>
      </c>
      <c r="V424" s="2">
        <v>10.9462461720899</v>
      </c>
      <c r="W424" s="2">
        <v>10.9462461720899</v>
      </c>
      <c r="X424" s="2">
        <v>10.9462461720899</v>
      </c>
      <c r="Y424" s="2">
        <v>10.9462461720899</v>
      </c>
      <c r="Z424" s="2">
        <v>10.9462461720899</v>
      </c>
      <c r="AA424" s="2">
        <v>10.9462461720899</v>
      </c>
      <c r="AB424" s="2">
        <v>10.9462461720899</v>
      </c>
      <c r="AC424" s="2">
        <v>10.9462461720899</v>
      </c>
      <c r="AD424" s="2">
        <v>10.9462461720899</v>
      </c>
      <c r="AE424" s="2">
        <v>10.9462461720899</v>
      </c>
      <c r="AF424" s="2">
        <v>10.9462461720899</v>
      </c>
      <c r="AG424" s="2">
        <v>10.9462461720899</v>
      </c>
      <c r="AH424" s="2">
        <v>10.9462461720899</v>
      </c>
      <c r="AI424" s="2">
        <v>10.9462461720899</v>
      </c>
      <c r="AJ424" s="2">
        <v>10.9462461720899</v>
      </c>
      <c r="AK424" s="2">
        <v>10.9462461720899</v>
      </c>
      <c r="AL424" s="2">
        <v>10.9462461720899</v>
      </c>
      <c r="AM424" s="2">
        <v>10.9462461720899</v>
      </c>
      <c r="AN424" s="2">
        <v>10.9462461720899</v>
      </c>
      <c r="AO424" s="2">
        <v>9.6273890544866791</v>
      </c>
      <c r="AP424" s="2">
        <v>9.6273890544866791</v>
      </c>
      <c r="AQ424" s="2">
        <v>9.6273890544866791</v>
      </c>
      <c r="AR424" s="2">
        <v>10.678576189686099</v>
      </c>
      <c r="AS424" s="2">
        <v>10.678576189686099</v>
      </c>
      <c r="AT424" s="2">
        <v>10.678576189686099</v>
      </c>
      <c r="AU424" s="2">
        <v>10.678576189686099</v>
      </c>
      <c r="AV424" s="2">
        <v>10.678576189686099</v>
      </c>
      <c r="AW424" s="2">
        <v>10.678576189686099</v>
      </c>
      <c r="AX424" s="2">
        <v>8.5965907196681499</v>
      </c>
      <c r="AY424" s="2">
        <v>8.5965907196681499</v>
      </c>
      <c r="AZ424" s="2">
        <v>8.5965907196681499</v>
      </c>
      <c r="BA424" s="2">
        <v>9.1819699496832996</v>
      </c>
      <c r="BB424" s="2">
        <v>9.1819699496832996</v>
      </c>
      <c r="BC424" s="2">
        <v>9.1819699496832996</v>
      </c>
    </row>
    <row r="427" spans="1:64" x14ac:dyDescent="0.2">
      <c r="A427" t="str" cm="1">
        <f t="array" ref="A427:AZ508">TRANSPOSE(A118:CD169)</f>
        <v>timestamp</v>
      </c>
      <c r="B427">
        <v>1617076039.9000001</v>
      </c>
      <c r="C427">
        <v>1617076044.9000001</v>
      </c>
      <c r="D427">
        <v>1617076049.9000001</v>
      </c>
      <c r="E427">
        <v>1617076054.9000001</v>
      </c>
      <c r="F427">
        <v>1617076059.9000001</v>
      </c>
      <c r="G427">
        <v>1617076064.9000001</v>
      </c>
      <c r="H427">
        <v>1617076069.9000001</v>
      </c>
      <c r="I427">
        <v>1617076074.9000001</v>
      </c>
      <c r="J427">
        <v>1617076079.9000001</v>
      </c>
      <c r="K427">
        <v>1617076084.9000001</v>
      </c>
      <c r="L427">
        <v>1617076089.9000001</v>
      </c>
      <c r="M427">
        <v>1617076094.9000001</v>
      </c>
      <c r="N427">
        <v>1617076099.9000001</v>
      </c>
      <c r="O427">
        <v>1617076104.9000001</v>
      </c>
      <c r="P427">
        <v>1617076109.9000001</v>
      </c>
      <c r="Q427">
        <v>1617076114.9000001</v>
      </c>
      <c r="R427">
        <v>1617076119.9000001</v>
      </c>
      <c r="S427">
        <v>1617076124.9000001</v>
      </c>
      <c r="T427">
        <v>1617076129.9000001</v>
      </c>
      <c r="U427">
        <v>1617076134.9000001</v>
      </c>
      <c r="V427">
        <v>1617076139.9000001</v>
      </c>
      <c r="W427">
        <v>1617076144.9000001</v>
      </c>
      <c r="X427">
        <v>1617076149.9000001</v>
      </c>
      <c r="Y427">
        <v>1617076154.9000001</v>
      </c>
      <c r="Z427">
        <v>1617076159.9000001</v>
      </c>
      <c r="AA427">
        <v>1617076164.9000001</v>
      </c>
      <c r="AB427">
        <v>1617076169.9000001</v>
      </c>
      <c r="AC427">
        <v>1617076174.9000001</v>
      </c>
      <c r="AD427">
        <v>1617076179.9000001</v>
      </c>
      <c r="AE427">
        <v>1617076184.9000001</v>
      </c>
      <c r="AF427">
        <v>1617076189.9000001</v>
      </c>
      <c r="AG427">
        <v>1617076194.9000001</v>
      </c>
      <c r="AH427">
        <v>1617076199.9000001</v>
      </c>
      <c r="AI427">
        <v>1617076204.9000001</v>
      </c>
      <c r="AJ427">
        <v>1617076209.9000001</v>
      </c>
      <c r="AK427">
        <v>1617076214.9000001</v>
      </c>
      <c r="AL427">
        <v>1617076219.9000001</v>
      </c>
      <c r="AM427">
        <v>1617076224.9000001</v>
      </c>
      <c r="AN427">
        <v>1617076229.9000001</v>
      </c>
      <c r="AO427">
        <v>1617076234.9000001</v>
      </c>
      <c r="AP427">
        <v>1617076239.9000001</v>
      </c>
      <c r="AQ427">
        <v>1617076244.9000001</v>
      </c>
      <c r="AR427">
        <v>1617076249.9000001</v>
      </c>
      <c r="AS427">
        <v>1617076254.9000001</v>
      </c>
      <c r="AT427">
        <v>1617076259.9000001</v>
      </c>
      <c r="AU427">
        <v>1617076264.9000001</v>
      </c>
      <c r="AV427">
        <v>1617076269.9000001</v>
      </c>
      <c r="AW427">
        <v>1617076274.9000001</v>
      </c>
      <c r="AX427">
        <v>1617076279.9000001</v>
      </c>
      <c r="AY427">
        <v>1617076284.9000001</v>
      </c>
      <c r="AZ427">
        <v>1617076289.9000001</v>
      </c>
    </row>
    <row r="428" spans="1:64" x14ac:dyDescent="0.2">
      <c r="A428" s="2" t="str">
        <v>{"InfraID":"Edge-Pi4","device":"mmcblk0","instance":"129.127.230.61:9100","job":"node","label":"Disk Write Rate (Bytes/Sec)"}</v>
      </c>
      <c r="B428" s="2">
        <v>7646.3764250949998</v>
      </c>
      <c r="C428" s="2">
        <v>7646.3764250949998</v>
      </c>
      <c r="D428" s="2">
        <v>7646.3764250949998</v>
      </c>
      <c r="E428" s="2">
        <v>7646.3764250949998</v>
      </c>
      <c r="F428" s="2">
        <v>7646.3764250949998</v>
      </c>
      <c r="G428" s="2">
        <v>7646.3764250949998</v>
      </c>
      <c r="H428" s="2">
        <v>7646.3764250949998</v>
      </c>
      <c r="I428" s="2">
        <v>7646.3764250949998</v>
      </c>
      <c r="J428" s="2">
        <v>7646.3764250949998</v>
      </c>
      <c r="K428" s="2">
        <v>7646.3764250949998</v>
      </c>
      <c r="L428" s="2">
        <v>7646.3764250949998</v>
      </c>
      <c r="M428" s="2">
        <v>7646.3764250949998</v>
      </c>
      <c r="N428" s="2">
        <v>7646.3764250949998</v>
      </c>
      <c r="O428" s="2">
        <v>7646.3764250949998</v>
      </c>
      <c r="P428" s="2">
        <v>7646.3764250949998</v>
      </c>
      <c r="Q428" s="2">
        <v>7646.3764250949998</v>
      </c>
      <c r="R428" s="2">
        <v>7646.3764250949998</v>
      </c>
      <c r="S428" s="2">
        <v>7646.3764250949998</v>
      </c>
      <c r="T428" s="2">
        <v>7646.3764250949998</v>
      </c>
      <c r="U428" s="2">
        <v>7646.3764250949998</v>
      </c>
      <c r="V428" s="2">
        <v>50575.6127316657</v>
      </c>
      <c r="W428" s="2">
        <v>50575.6127316657</v>
      </c>
      <c r="X428" s="2">
        <v>50575.6127316657</v>
      </c>
      <c r="Y428" s="2">
        <v>15315.2166655538</v>
      </c>
      <c r="Z428" s="2">
        <v>15315.2166655538</v>
      </c>
      <c r="AA428" s="2">
        <v>15315.2166655538</v>
      </c>
      <c r="AB428" s="2">
        <v>12285.542891421699</v>
      </c>
      <c r="AC428" s="2">
        <v>12285.542891421699</v>
      </c>
      <c r="AD428" s="2">
        <v>12285.542891421699</v>
      </c>
      <c r="AE428" s="2">
        <v>12285.542891421699</v>
      </c>
      <c r="AF428" s="2">
        <v>12285.542891421699</v>
      </c>
      <c r="AG428" s="2">
        <v>12285.542891421699</v>
      </c>
      <c r="AH428" s="2">
        <v>8881.4757981118801</v>
      </c>
      <c r="AI428" s="2">
        <v>8881.4757981118801</v>
      </c>
      <c r="AJ428" s="2">
        <v>8881.4757981118801</v>
      </c>
      <c r="AK428" s="2">
        <v>8881.4757981118801</v>
      </c>
      <c r="AL428" s="2">
        <v>8881.4757981118801</v>
      </c>
      <c r="AM428" s="2">
        <v>8881.4757981118801</v>
      </c>
      <c r="AN428" s="2">
        <v>8881.4757981118801</v>
      </c>
      <c r="AO428" s="2">
        <v>8881.4757981118801</v>
      </c>
      <c r="AP428" s="2">
        <v>8881.4757981118801</v>
      </c>
      <c r="AQ428" s="2">
        <v>8881.4757981118801</v>
      </c>
      <c r="AR428" s="2">
        <v>8881.4757981118801</v>
      </c>
      <c r="AS428" s="2">
        <v>8881.4757981118801</v>
      </c>
      <c r="AT428" s="2">
        <v>8881.4757981118801</v>
      </c>
      <c r="AU428" s="2">
        <v>8881.4757981118801</v>
      </c>
      <c r="AV428" s="2">
        <v>8881.4757981118801</v>
      </c>
      <c r="AW428" s="2">
        <v>8881.4757981118801</v>
      </c>
      <c r="AX428" s="2">
        <v>8881.4757981118801</v>
      </c>
      <c r="AY428" s="2">
        <v>8881.4757981118801</v>
      </c>
      <c r="AZ428" s="2">
        <v>8881.4757981118801</v>
      </c>
      <c r="BH428">
        <f>MEDIAN($B428:$BF430)</f>
        <v>9428.3426741393105</v>
      </c>
      <c r="BI428">
        <f>AVERAGE($B428:$BF430)</f>
        <v>18640.428322012274</v>
      </c>
      <c r="BJ428">
        <f>MIN($B428:$BF430)</f>
        <v>7646.3764250949998</v>
      </c>
      <c r="BK428">
        <f>MAX($B428:$BF430)</f>
        <v>65065.029983618297</v>
      </c>
      <c r="BL428">
        <f>STDEV($B428:$BF430)</f>
        <v>18591.398817688911</v>
      </c>
    </row>
    <row r="429" spans="1:64" x14ac:dyDescent="0.2">
      <c r="A429" s="2" t="str">
        <v>{"InfraID":"Edge-Pi4","device":"mmcblk0","instance":"129.127.231.162:9100","job":"node","label":"Disk Write Rate (Bytes/Sec)"}</v>
      </c>
      <c r="B429" s="2">
        <v>9428.3426741393105</v>
      </c>
      <c r="C429" s="2">
        <v>9428.3426741393105</v>
      </c>
      <c r="D429" s="2">
        <v>9428.3426741393105</v>
      </c>
      <c r="E429" s="2">
        <v>9428.3426741393105</v>
      </c>
      <c r="F429" s="2">
        <v>9428.3426741393105</v>
      </c>
      <c r="G429" s="2">
        <v>9428.3426741393105</v>
      </c>
      <c r="H429" s="2">
        <v>9428.3426741393105</v>
      </c>
      <c r="I429" s="2">
        <v>9428.3426741393105</v>
      </c>
      <c r="J429" s="2">
        <v>9428.3426741393105</v>
      </c>
      <c r="K429" s="2">
        <v>9428.3426741393105</v>
      </c>
      <c r="L429" s="2">
        <v>9428.3426741393105</v>
      </c>
      <c r="M429" s="2">
        <v>9428.3426741393105</v>
      </c>
      <c r="N429" s="2">
        <v>9428.3426741393105</v>
      </c>
      <c r="O429" s="2">
        <v>9428.3426741393105</v>
      </c>
      <c r="P429" s="2">
        <v>9428.3426741393105</v>
      </c>
      <c r="Q429" s="2">
        <v>9428.3426741393105</v>
      </c>
      <c r="R429" s="2">
        <v>9428.3426741393105</v>
      </c>
      <c r="S429" s="2">
        <v>9428.3426741393105</v>
      </c>
      <c r="T429" s="2">
        <v>9428.3426741393105</v>
      </c>
      <c r="U429" s="2">
        <v>9428.3426741393105</v>
      </c>
      <c r="V429" s="2">
        <v>9428.3426741393105</v>
      </c>
      <c r="W429" s="2">
        <v>9428.3426741393105</v>
      </c>
      <c r="X429" s="2">
        <v>9428.3426741393105</v>
      </c>
      <c r="Y429" s="2">
        <v>9428.3426741393105</v>
      </c>
      <c r="Z429" s="2">
        <v>9428.3426741393105</v>
      </c>
      <c r="AA429" s="2">
        <v>9428.3426741393105</v>
      </c>
      <c r="AB429" s="2">
        <v>9428.3426741393105</v>
      </c>
      <c r="AC429" s="2">
        <v>9428.3426741393105</v>
      </c>
      <c r="AD429" s="2">
        <v>53563.9178009073</v>
      </c>
      <c r="AE429" s="2">
        <v>53563.9178009073</v>
      </c>
      <c r="AF429" s="2">
        <v>53563.9178009073</v>
      </c>
      <c r="AG429" s="2">
        <v>53563.9178009073</v>
      </c>
      <c r="AH429" s="2">
        <v>53563.9178009073</v>
      </c>
      <c r="AI429" s="2">
        <v>53563.9178009073</v>
      </c>
      <c r="AJ429" s="2">
        <v>7651.7329952963901</v>
      </c>
      <c r="AK429" s="2">
        <v>7651.7329952963901</v>
      </c>
      <c r="AL429" s="2">
        <v>7651.7329952963901</v>
      </c>
      <c r="AM429" s="2">
        <v>19937.854237514101</v>
      </c>
      <c r="AN429" s="2">
        <v>19937.854237514101</v>
      </c>
      <c r="AO429" s="2">
        <v>19937.854237514101</v>
      </c>
      <c r="AP429" s="2">
        <v>19937.854237514101</v>
      </c>
      <c r="AQ429" s="2">
        <v>19937.854237514101</v>
      </c>
      <c r="AR429" s="2">
        <v>19937.854237514101</v>
      </c>
      <c r="AS429" s="2">
        <v>19937.854237514101</v>
      </c>
      <c r="AT429" s="2">
        <v>19937.854237514101</v>
      </c>
      <c r="AU429" s="2">
        <v>19937.854237514101</v>
      </c>
      <c r="AV429" s="2">
        <v>19937.854237514101</v>
      </c>
      <c r="AW429" s="2">
        <v>19937.854237514101</v>
      </c>
      <c r="AX429" s="2">
        <v>19937.854237514101</v>
      </c>
      <c r="AY429" s="2">
        <v>19937.854237514101</v>
      </c>
      <c r="AZ429" s="2">
        <v>19937.854237514101</v>
      </c>
    </row>
    <row r="430" spans="1:64" x14ac:dyDescent="0.2">
      <c r="A430" s="2" t="str">
        <v>{"InfraID":"Edge-Pi4","device":"mmcblk0","instance":"129.127.231.168:9100","job":"node","label":"Disk Write Rate (Bytes/Sec)"}</v>
      </c>
      <c r="B430" s="2">
        <v>14868.307265253799</v>
      </c>
      <c r="C430" s="2">
        <v>14868.307265253799</v>
      </c>
      <c r="D430" s="2">
        <v>14868.307265253799</v>
      </c>
      <c r="E430" s="2">
        <v>14868.307265253799</v>
      </c>
      <c r="F430" s="2">
        <v>14868.307265253799</v>
      </c>
      <c r="G430" s="2">
        <v>14868.307265253799</v>
      </c>
      <c r="H430" s="2">
        <v>14868.307265253799</v>
      </c>
      <c r="I430" s="2">
        <v>65065.029983618297</v>
      </c>
      <c r="J430" s="2">
        <v>65065.029983618297</v>
      </c>
      <c r="K430" s="2">
        <v>65065.029983618297</v>
      </c>
      <c r="L430" s="2">
        <v>65065.029983618297</v>
      </c>
      <c r="M430" s="2">
        <v>65065.029983618297</v>
      </c>
      <c r="N430" s="2">
        <v>65065.029983618297</v>
      </c>
      <c r="O430" s="2">
        <v>65065.029983618297</v>
      </c>
      <c r="P430" s="2">
        <v>65065.029983618297</v>
      </c>
      <c r="Q430" s="2">
        <v>65065.029983618297</v>
      </c>
      <c r="R430" s="2">
        <v>65065.029983618297</v>
      </c>
      <c r="S430" s="2">
        <v>65065.029983618297</v>
      </c>
      <c r="T430" s="2">
        <v>65065.029983618297</v>
      </c>
      <c r="U430" s="2">
        <v>65065.029983618297</v>
      </c>
      <c r="V430" s="2">
        <v>65065.029983618297</v>
      </c>
      <c r="W430" s="2">
        <v>65065.029983618297</v>
      </c>
      <c r="X430" s="2">
        <v>16617.519884695401</v>
      </c>
      <c r="Y430" s="2">
        <v>16617.519884695401</v>
      </c>
      <c r="Z430" s="2">
        <v>16617.519884695401</v>
      </c>
      <c r="AA430" s="2">
        <v>16617.519884695401</v>
      </c>
      <c r="AB430" s="2">
        <v>16617.519884695401</v>
      </c>
      <c r="AC430" s="2">
        <v>16617.519884695401</v>
      </c>
      <c r="AD430" s="2">
        <v>8334.9234413049999</v>
      </c>
      <c r="AE430" s="2">
        <v>8334.9234413049999</v>
      </c>
      <c r="AF430" s="2">
        <v>8334.9234413049999</v>
      </c>
      <c r="AG430" s="2">
        <v>8334.9234413049999</v>
      </c>
      <c r="AH430" s="2">
        <v>8334.9234413049999</v>
      </c>
      <c r="AI430" s="2">
        <v>8334.9234413049999</v>
      </c>
      <c r="AJ430" s="2">
        <v>8334.9234413049999</v>
      </c>
      <c r="AK430" s="2">
        <v>8334.9234413049999</v>
      </c>
      <c r="AL430" s="2">
        <v>8334.9234413049999</v>
      </c>
      <c r="AM430" s="2">
        <v>8334.9234413049999</v>
      </c>
      <c r="AN430" s="2">
        <v>8334.9234413049999</v>
      </c>
      <c r="AO430" s="2">
        <v>8334.9234413049999</v>
      </c>
      <c r="AP430" s="2">
        <v>8334.9234413049999</v>
      </c>
      <c r="AQ430" s="2">
        <v>8334.9234413049999</v>
      </c>
      <c r="AR430" s="2">
        <v>8334.9234413049999</v>
      </c>
      <c r="AS430" s="2">
        <v>8334.9234413049999</v>
      </c>
      <c r="AT430" s="2">
        <v>8334.9234413049999</v>
      </c>
      <c r="AU430" s="2">
        <v>8334.9234413049999</v>
      </c>
      <c r="AV430" s="2">
        <v>8334.9234413049999</v>
      </c>
      <c r="AW430" s="2">
        <v>8334.9234413049999</v>
      </c>
      <c r="AX430" s="2">
        <v>8334.9234413049999</v>
      </c>
      <c r="AY430" s="2">
        <v>8334.9234413049999</v>
      </c>
      <c r="AZ430" s="2">
        <v>8334.9234413049999</v>
      </c>
    </row>
    <row r="431" spans="1:64" x14ac:dyDescent="0.2">
      <c r="A431" t="str">
        <v>{"InfraID":"Edge-Pi4","device":"mmcblk0p1","instance":"129.127.230.61:9100","job":"node","label":"Disk Write Rate (Bytes/Sec)"}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</row>
    <row r="432" spans="1:64" x14ac:dyDescent="0.2">
      <c r="A432" t="str">
        <v>{"InfraID":"Edge-Pi4","device":"mmcblk0p1","instance":"129.127.231.162:9100","job":"node","label":"Disk Write Rate (Bytes/Sec)"}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</row>
    <row r="433" spans="1:64" x14ac:dyDescent="0.2">
      <c r="A433" t="str">
        <v>{"InfraID":"Edge-Pi4","device":"mmcblk0p1","instance":"129.127.231.168:9100","job":"node","label":"Disk Write Rate (Bytes/Sec)"}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</row>
    <row r="434" spans="1:64" x14ac:dyDescent="0.2">
      <c r="A434" t="str">
        <v>{"InfraID":"Edge-Pi4","device":"mmcblk0p2","instance":"129.127.230.61:9100","job":"node","label":"Disk Write Rate (Bytes/Sec)"}</v>
      </c>
      <c r="B434">
        <v>7646.3764250949998</v>
      </c>
      <c r="C434">
        <v>7646.3764250949998</v>
      </c>
      <c r="D434">
        <v>7646.3764250949998</v>
      </c>
      <c r="E434">
        <v>7646.3764250949998</v>
      </c>
      <c r="F434">
        <v>7646.3764250949998</v>
      </c>
      <c r="G434">
        <v>7646.3764250949998</v>
      </c>
      <c r="H434">
        <v>7646.3764250949998</v>
      </c>
      <c r="I434">
        <v>7646.3764250949998</v>
      </c>
      <c r="J434">
        <v>7646.3764250949998</v>
      </c>
      <c r="K434">
        <v>7646.3764250949998</v>
      </c>
      <c r="L434">
        <v>7646.3764250949998</v>
      </c>
      <c r="M434">
        <v>7646.3764250949998</v>
      </c>
      <c r="N434">
        <v>7646.3764250949998</v>
      </c>
      <c r="O434">
        <v>7646.3764250949998</v>
      </c>
      <c r="P434">
        <v>7646.3764250949998</v>
      </c>
      <c r="Q434">
        <v>7646.3764250949998</v>
      </c>
      <c r="R434">
        <v>7646.3764250949998</v>
      </c>
      <c r="S434">
        <v>7646.3764250949998</v>
      </c>
      <c r="T434">
        <v>7646.3764250949998</v>
      </c>
      <c r="U434">
        <v>7646.3764250949998</v>
      </c>
      <c r="V434">
        <v>50575.6127316657</v>
      </c>
      <c r="W434">
        <v>50575.6127316657</v>
      </c>
      <c r="X434">
        <v>50575.6127316657</v>
      </c>
      <c r="Y434">
        <v>15315.2166655538</v>
      </c>
      <c r="Z434">
        <v>15315.2166655538</v>
      </c>
      <c r="AA434">
        <v>15315.2166655538</v>
      </c>
      <c r="AB434">
        <v>12285.542891421699</v>
      </c>
      <c r="AC434">
        <v>12285.542891421699</v>
      </c>
      <c r="AD434">
        <v>12285.542891421699</v>
      </c>
      <c r="AE434">
        <v>12285.542891421699</v>
      </c>
      <c r="AF434">
        <v>12285.542891421699</v>
      </c>
      <c r="AG434">
        <v>12285.542891421699</v>
      </c>
      <c r="AH434">
        <v>8881.4757981118801</v>
      </c>
      <c r="AI434">
        <v>8881.4757981118801</v>
      </c>
      <c r="AJ434">
        <v>8881.4757981118801</v>
      </c>
      <c r="AK434">
        <v>8881.4757981118801</v>
      </c>
      <c r="AL434">
        <v>8881.4757981118801</v>
      </c>
      <c r="AM434">
        <v>8881.4757981118801</v>
      </c>
      <c r="AN434">
        <v>8881.4757981118801</v>
      </c>
      <c r="AO434">
        <v>8881.4757981118801</v>
      </c>
      <c r="AP434">
        <v>8881.4757981118801</v>
      </c>
      <c r="AQ434">
        <v>8881.4757981118801</v>
      </c>
      <c r="AR434">
        <v>8881.4757981118801</v>
      </c>
      <c r="AS434">
        <v>8881.4757981118801</v>
      </c>
      <c r="AT434">
        <v>8881.4757981118801</v>
      </c>
      <c r="AU434">
        <v>8881.4757981118801</v>
      </c>
      <c r="AV434">
        <v>8881.4757981118801</v>
      </c>
      <c r="AW434">
        <v>8881.4757981118801</v>
      </c>
      <c r="AX434">
        <v>8881.4757981118801</v>
      </c>
      <c r="AY434">
        <v>8881.4757981118801</v>
      </c>
      <c r="AZ434">
        <v>8881.4757981118801</v>
      </c>
    </row>
    <row r="435" spans="1:64" x14ac:dyDescent="0.2">
      <c r="A435" t="str">
        <v>{"InfraID":"Edge-Pi4","device":"mmcblk0p2","instance":"129.127.231.162:9100","job":"node","label":"Disk Write Rate (Bytes/Sec)"}</v>
      </c>
      <c r="B435">
        <v>9428.3426741393105</v>
      </c>
      <c r="C435">
        <v>9428.3426741393105</v>
      </c>
      <c r="D435">
        <v>9428.3426741393105</v>
      </c>
      <c r="E435">
        <v>9428.3426741393105</v>
      </c>
      <c r="F435">
        <v>9428.3426741393105</v>
      </c>
      <c r="G435">
        <v>9428.3426741393105</v>
      </c>
      <c r="H435">
        <v>9428.3426741393105</v>
      </c>
      <c r="I435">
        <v>9428.3426741393105</v>
      </c>
      <c r="J435">
        <v>9428.3426741393105</v>
      </c>
      <c r="K435">
        <v>9428.3426741393105</v>
      </c>
      <c r="L435">
        <v>9428.3426741393105</v>
      </c>
      <c r="M435">
        <v>9428.3426741393105</v>
      </c>
      <c r="N435">
        <v>9428.3426741393105</v>
      </c>
      <c r="O435">
        <v>9428.3426741393105</v>
      </c>
      <c r="P435">
        <v>9428.3426741393105</v>
      </c>
      <c r="Q435">
        <v>9428.3426741393105</v>
      </c>
      <c r="R435">
        <v>9428.3426741393105</v>
      </c>
      <c r="S435">
        <v>9428.3426741393105</v>
      </c>
      <c r="T435">
        <v>9428.3426741393105</v>
      </c>
      <c r="U435">
        <v>9428.3426741393105</v>
      </c>
      <c r="V435">
        <v>9428.3426741393105</v>
      </c>
      <c r="W435">
        <v>9428.3426741393105</v>
      </c>
      <c r="X435">
        <v>9428.3426741393105</v>
      </c>
      <c r="Y435">
        <v>9428.3426741393105</v>
      </c>
      <c r="Z435">
        <v>9428.3426741393105</v>
      </c>
      <c r="AA435">
        <v>9428.3426741393105</v>
      </c>
      <c r="AB435">
        <v>9428.3426741393105</v>
      </c>
      <c r="AC435">
        <v>9428.3426741393105</v>
      </c>
      <c r="AD435">
        <v>53563.9178009073</v>
      </c>
      <c r="AE435">
        <v>53563.9178009073</v>
      </c>
      <c r="AF435">
        <v>53563.9178009073</v>
      </c>
      <c r="AG435">
        <v>53563.9178009073</v>
      </c>
      <c r="AH435">
        <v>53563.9178009073</v>
      </c>
      <c r="AI435">
        <v>53563.9178009073</v>
      </c>
      <c r="AJ435">
        <v>7651.7329952963901</v>
      </c>
      <c r="AK435">
        <v>7651.7329952963901</v>
      </c>
      <c r="AL435">
        <v>7651.7329952963901</v>
      </c>
      <c r="AM435">
        <v>19937.854237514101</v>
      </c>
      <c r="AN435">
        <v>19937.854237514101</v>
      </c>
      <c r="AO435">
        <v>19937.854237514101</v>
      </c>
      <c r="AP435">
        <v>19937.854237514101</v>
      </c>
      <c r="AQ435">
        <v>19937.854237514101</v>
      </c>
      <c r="AR435">
        <v>19937.854237514101</v>
      </c>
      <c r="AS435">
        <v>19937.854237514101</v>
      </c>
      <c r="AT435">
        <v>19937.854237514101</v>
      </c>
      <c r="AU435">
        <v>19937.854237514101</v>
      </c>
      <c r="AV435">
        <v>19937.854237514101</v>
      </c>
      <c r="AW435">
        <v>19937.854237514101</v>
      </c>
      <c r="AX435">
        <v>19937.854237514101</v>
      </c>
      <c r="AY435">
        <v>19937.854237514101</v>
      </c>
      <c r="AZ435">
        <v>19937.854237514101</v>
      </c>
    </row>
    <row r="436" spans="1:64" x14ac:dyDescent="0.2">
      <c r="A436" t="str">
        <v>{"InfraID":"Edge-Pi4","device":"mmcblk0p2","instance":"129.127.231.168:9100","job":"node","label":"Disk Write Rate (Bytes/Sec)"}</v>
      </c>
      <c r="B436">
        <v>14868.307265253799</v>
      </c>
      <c r="C436">
        <v>14868.307265253799</v>
      </c>
      <c r="D436">
        <v>14868.307265253799</v>
      </c>
      <c r="E436">
        <v>14868.307265253799</v>
      </c>
      <c r="F436">
        <v>14868.307265253799</v>
      </c>
      <c r="G436">
        <v>14868.307265253799</v>
      </c>
      <c r="H436">
        <v>14868.307265253799</v>
      </c>
      <c r="I436">
        <v>65065.029983618297</v>
      </c>
      <c r="J436">
        <v>65065.029983618297</v>
      </c>
      <c r="K436">
        <v>65065.029983618297</v>
      </c>
      <c r="L436">
        <v>65065.029983618297</v>
      </c>
      <c r="M436">
        <v>65065.029983618297</v>
      </c>
      <c r="N436">
        <v>65065.029983618297</v>
      </c>
      <c r="O436">
        <v>65065.029983618297</v>
      </c>
      <c r="P436">
        <v>65065.029983618297</v>
      </c>
      <c r="Q436">
        <v>65065.029983618297</v>
      </c>
      <c r="R436">
        <v>65065.029983618297</v>
      </c>
      <c r="S436">
        <v>65065.029983618297</v>
      </c>
      <c r="T436">
        <v>65065.029983618297</v>
      </c>
      <c r="U436">
        <v>65065.029983618297</v>
      </c>
      <c r="V436">
        <v>65065.029983618297</v>
      </c>
      <c r="W436">
        <v>65065.029983618297</v>
      </c>
      <c r="X436">
        <v>16617.519884695401</v>
      </c>
      <c r="Y436">
        <v>16617.519884695401</v>
      </c>
      <c r="Z436">
        <v>16617.519884695401</v>
      </c>
      <c r="AA436">
        <v>16617.519884695401</v>
      </c>
      <c r="AB436">
        <v>16617.519884695401</v>
      </c>
      <c r="AC436">
        <v>16617.519884695401</v>
      </c>
      <c r="AD436">
        <v>8334.9234413049999</v>
      </c>
      <c r="AE436">
        <v>8334.9234413049999</v>
      </c>
      <c r="AF436">
        <v>8334.9234413049999</v>
      </c>
      <c r="AG436">
        <v>8334.9234413049999</v>
      </c>
      <c r="AH436">
        <v>8334.9234413049999</v>
      </c>
      <c r="AI436">
        <v>8334.9234413049999</v>
      </c>
      <c r="AJ436">
        <v>8334.9234413049999</v>
      </c>
      <c r="AK436">
        <v>8334.9234413049999</v>
      </c>
      <c r="AL436">
        <v>8334.9234413049999</v>
      </c>
      <c r="AM436">
        <v>8334.9234413049999</v>
      </c>
      <c r="AN436">
        <v>8334.9234413049999</v>
      </c>
      <c r="AO436">
        <v>8334.9234413049999</v>
      </c>
      <c r="AP436">
        <v>8334.9234413049999</v>
      </c>
      <c r="AQ436">
        <v>8334.9234413049999</v>
      </c>
      <c r="AR436">
        <v>8334.9234413049999</v>
      </c>
      <c r="AS436">
        <v>8334.9234413049999</v>
      </c>
      <c r="AT436">
        <v>8334.9234413049999</v>
      </c>
      <c r="AU436">
        <v>8334.9234413049999</v>
      </c>
      <c r="AV436">
        <v>8334.9234413049999</v>
      </c>
      <c r="AW436">
        <v>8334.9234413049999</v>
      </c>
      <c r="AX436">
        <v>8334.9234413049999</v>
      </c>
      <c r="AY436">
        <v>8334.9234413049999</v>
      </c>
      <c r="AZ436">
        <v>8334.9234413049999</v>
      </c>
    </row>
    <row r="437" spans="1:64" x14ac:dyDescent="0.2">
      <c r="A437" s="4" t="str">
        <v>{"InfraID":"Edge-Pi4","device":"nvme0n1","instance":"129.127.231.53:9100","job":"node","label":"Disk Write Rate (Bytes/Sec)"}</v>
      </c>
      <c r="B437" s="4">
        <v>2187.4499332443202</v>
      </c>
      <c r="C437" s="4">
        <v>2187.4499332443202</v>
      </c>
      <c r="D437" s="4">
        <v>2187.4499332443202</v>
      </c>
      <c r="E437" s="4">
        <v>2187.4499332443202</v>
      </c>
      <c r="F437" s="4">
        <v>2187.4499332443202</v>
      </c>
      <c r="G437" s="4">
        <v>2187.4499332443202</v>
      </c>
      <c r="H437" s="4">
        <v>2187.4499332443202</v>
      </c>
      <c r="I437" s="4">
        <v>2187.4499332443202</v>
      </c>
      <c r="J437" s="4">
        <v>152156.37755256699</v>
      </c>
      <c r="K437" s="4">
        <v>152156.37755256699</v>
      </c>
      <c r="L437" s="4">
        <v>152156.37755256699</v>
      </c>
      <c r="M437" s="4">
        <v>152156.37755256699</v>
      </c>
      <c r="N437" s="4">
        <v>152156.37755256699</v>
      </c>
      <c r="O437" s="4">
        <v>152156.37755256699</v>
      </c>
      <c r="P437" s="4">
        <v>100558.92458053899</v>
      </c>
      <c r="Q437" s="4">
        <v>100558.92458053899</v>
      </c>
      <c r="R437" s="4">
        <v>100558.92458053899</v>
      </c>
      <c r="S437" s="4">
        <v>100558.92458053899</v>
      </c>
      <c r="T437" s="4">
        <v>100558.92458053899</v>
      </c>
      <c r="U437" s="4">
        <v>100558.92458053899</v>
      </c>
      <c r="V437" s="4">
        <v>14210.361276979</v>
      </c>
      <c r="W437" s="4">
        <v>14210.361276979</v>
      </c>
      <c r="X437" s="4">
        <v>14210.361276979</v>
      </c>
      <c r="Y437" s="4">
        <v>14210.361276979</v>
      </c>
      <c r="Z437" s="4">
        <v>14210.361276979</v>
      </c>
      <c r="AA437" s="4">
        <v>14210.361276979</v>
      </c>
      <c r="AB437" s="4">
        <v>14210.361276979</v>
      </c>
      <c r="AC437" s="4">
        <v>14210.361276979</v>
      </c>
      <c r="AD437" s="4">
        <v>14210.361276979</v>
      </c>
      <c r="AE437" s="4">
        <v>14210.361276979</v>
      </c>
      <c r="AF437" s="4">
        <v>14210.361276979</v>
      </c>
      <c r="AG437" s="4">
        <v>14210.361276979</v>
      </c>
      <c r="AH437" s="4">
        <v>14210.361276979</v>
      </c>
      <c r="AI437" s="4">
        <v>14210.361276979</v>
      </c>
      <c r="AJ437" s="4">
        <v>14210.361276979</v>
      </c>
      <c r="AK437" s="4">
        <v>14210.361276979</v>
      </c>
      <c r="AL437" s="4">
        <v>14210.361276979</v>
      </c>
      <c r="AM437" s="4">
        <v>14210.361276979</v>
      </c>
      <c r="AN437" s="4">
        <v>14210.361276979</v>
      </c>
      <c r="AO437" s="4">
        <v>14210.361276979</v>
      </c>
      <c r="AP437" s="4">
        <v>14210.361276979</v>
      </c>
      <c r="AQ437" s="4">
        <v>14210.361276979</v>
      </c>
      <c r="AR437" s="4">
        <v>14210.361276979</v>
      </c>
      <c r="AS437" s="4">
        <v>14210.361276979</v>
      </c>
      <c r="AT437" s="4">
        <v>14210.361276979</v>
      </c>
      <c r="AU437" s="4">
        <v>14210.361276979</v>
      </c>
      <c r="AV437" s="4">
        <v>14210.361276979</v>
      </c>
      <c r="AW437" s="4">
        <v>17642.9995922452</v>
      </c>
      <c r="AX437" s="4">
        <v>17642.9995922452</v>
      </c>
      <c r="AY437" s="4">
        <v>17642.9995922452</v>
      </c>
      <c r="AZ437" s="4">
        <v>17642.9995922452</v>
      </c>
      <c r="BH437">
        <f>MEDIAN($B437:$BF437)</f>
        <v>14210.361276979</v>
      </c>
      <c r="BI437">
        <f>AVERAGE($B437:$BF437)</f>
        <v>38981.238531607982</v>
      </c>
      <c r="BJ437">
        <f>MIN($B437:$BF437)</f>
        <v>2187.4499332443202</v>
      </c>
      <c r="BK437">
        <f>MAX($B437:$BF437)</f>
        <v>152156.37755256699</v>
      </c>
      <c r="BL437">
        <f>STDEV($B437:$BF437)</f>
        <v>50758.484529751535</v>
      </c>
    </row>
    <row r="438" spans="1:64" x14ac:dyDescent="0.2">
      <c r="A438" s="2" t="str">
        <v>{"InfraID":"Edge-Pi4","device":"mmcblk0","instance":"129.127.230.61:9100","job":"node","label":"Disk Read Rate (Bytes/Sec)"}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2">
        <v>0</v>
      </c>
      <c r="AN438" s="2"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H438">
        <f>MEDIAN($B438:$BF440)</f>
        <v>0</v>
      </c>
      <c r="BI438">
        <f>AVERAGE($B438:$BF440)</f>
        <v>0</v>
      </c>
      <c r="BJ438">
        <f>MIN($B438:$BF440)</f>
        <v>0</v>
      </c>
      <c r="BK438">
        <f>MAX($B438:$BF440)</f>
        <v>0</v>
      </c>
      <c r="BL438">
        <f>STDEV($B438:$BF440)</f>
        <v>0</v>
      </c>
    </row>
    <row r="439" spans="1:64" x14ac:dyDescent="0.2">
      <c r="A439" s="2" t="str">
        <v>{"InfraID":"Edge-Pi4","device":"mmcblk0","instance":"129.127.231.162:9100","job":"node","label":"Disk Read Rate (Bytes/Sec)"}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2">
        <v>0</v>
      </c>
      <c r="AP439" s="2">
        <v>0</v>
      </c>
      <c r="AQ439" s="2">
        <v>0</v>
      </c>
      <c r="AR439" s="2">
        <v>0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</row>
    <row r="440" spans="1:64" x14ac:dyDescent="0.2">
      <c r="A440" s="2" t="str">
        <v>{"InfraID":"Edge-Pi4","device":"mmcblk0","instance":"129.127.231.168:9100","job":"node","label":"Disk Read Rate (Bytes/Sec)"}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2">
        <v>0</v>
      </c>
      <c r="AP440" s="2">
        <v>0</v>
      </c>
      <c r="AQ440" s="2">
        <v>0</v>
      </c>
      <c r="AR440" s="2">
        <v>0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  <c r="AX440" s="2">
        <v>0</v>
      </c>
      <c r="AY440" s="2">
        <v>0</v>
      </c>
      <c r="AZ440" s="2">
        <v>0</v>
      </c>
    </row>
    <row r="441" spans="1:64" x14ac:dyDescent="0.2">
      <c r="A441" t="str">
        <v>{"InfraID":"Edge-Pi4","device":"mmcblk0p1","instance":"129.127.230.61:9100","job":"node","label":"Disk Read Rate (Bytes/Sec)"}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</row>
    <row r="442" spans="1:64" x14ac:dyDescent="0.2">
      <c r="A442" t="str">
        <v>{"InfraID":"Edge-Pi4","device":"mmcblk0p1","instance":"129.127.231.162:9100","job":"node","label":"Disk Read Rate (Bytes/Sec)"}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</row>
    <row r="443" spans="1:64" x14ac:dyDescent="0.2">
      <c r="A443" t="str">
        <v>{"InfraID":"Edge-Pi4","device":"mmcblk0p1","instance":"129.127.231.168:9100","job":"node","label":"Disk Read Rate (Bytes/Sec)"}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</row>
    <row r="444" spans="1:64" x14ac:dyDescent="0.2">
      <c r="A444" t="str">
        <v>{"InfraID":"Edge-Pi4","device":"mmcblk0p2","instance":"129.127.230.61:9100","job":"node","label":"Disk Read Rate (Bytes/Sec)"}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</row>
    <row r="445" spans="1:64" x14ac:dyDescent="0.2">
      <c r="A445" t="str">
        <v>{"InfraID":"Edge-Pi4","device":"mmcblk0p2","instance":"129.127.231.162:9100","job":"node","label":"Disk Read Rate (Bytes/Sec)"}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</row>
    <row r="446" spans="1:64" x14ac:dyDescent="0.2">
      <c r="A446" t="str">
        <v>{"InfraID":"Edge-Pi4","device":"mmcblk0p2","instance":"129.127.231.168:9100","job":"node","label":"Disk Read Rate (Bytes/Sec)"}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</row>
    <row r="447" spans="1:64" x14ac:dyDescent="0.2">
      <c r="A447" s="4" t="str">
        <v>{"InfraID":"Edge-Pi4","device":"nvme0n1","instance":"129.127.231.53:9100","job":"node","label":"Disk Read Rate (Bytes/Sec)"}</v>
      </c>
      <c r="B447" s="4">
        <v>0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4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4">
        <v>0</v>
      </c>
      <c r="AR447" s="4">
        <v>0</v>
      </c>
      <c r="AS447" s="4">
        <v>0</v>
      </c>
      <c r="AT447" s="4">
        <v>0</v>
      </c>
      <c r="AU447" s="4">
        <v>0</v>
      </c>
      <c r="AV447" s="4">
        <v>0</v>
      </c>
      <c r="AW447" s="4">
        <v>0</v>
      </c>
      <c r="AX447" s="4">
        <v>0</v>
      </c>
      <c r="AY447" s="4">
        <v>0</v>
      </c>
      <c r="AZ447" s="4">
        <v>0</v>
      </c>
    </row>
    <row r="448" spans="1:64" x14ac:dyDescent="0.2">
      <c r="A448" s="2" t="str">
        <v>{"InfraID":"Edge-Pi4","instance":"129.127.230.61:9100","job":"node","label":"Free Memory Percentage"}</v>
      </c>
      <c r="B448" s="2">
        <v>24.069007672848201</v>
      </c>
      <c r="C448" s="2">
        <v>24.069007672848201</v>
      </c>
      <c r="D448" s="2">
        <v>24.069007672848201</v>
      </c>
      <c r="E448" s="2">
        <v>24.069007672848201</v>
      </c>
      <c r="F448" s="2">
        <v>24.069007672848201</v>
      </c>
      <c r="G448" s="2">
        <v>24.069007672848201</v>
      </c>
      <c r="H448" s="2">
        <v>24.069007672848201</v>
      </c>
      <c r="I448" s="2">
        <v>24.069007672848201</v>
      </c>
      <c r="J448" s="2">
        <v>24.069007672848201</v>
      </c>
      <c r="K448" s="2">
        <v>24.069007672848201</v>
      </c>
      <c r="L448" s="2">
        <v>24.069007672848201</v>
      </c>
      <c r="M448" s="2">
        <v>24.069007672848201</v>
      </c>
      <c r="N448" s="2">
        <v>24.069007672848201</v>
      </c>
      <c r="O448" s="2">
        <v>24.069007672848201</v>
      </c>
      <c r="P448" s="2">
        <v>24.069007672848201</v>
      </c>
      <c r="Q448" s="2">
        <v>24.069007672848201</v>
      </c>
      <c r="R448" s="2">
        <v>24.069007672848201</v>
      </c>
      <c r="S448" s="2">
        <v>24.069007672848201</v>
      </c>
      <c r="T448" s="2">
        <v>24.069007672848201</v>
      </c>
      <c r="U448" s="2">
        <v>24.069007672848201</v>
      </c>
      <c r="V448" s="2">
        <v>24.270242635075899</v>
      </c>
      <c r="W448" s="2">
        <v>24.270242635075899</v>
      </c>
      <c r="X448" s="2">
        <v>24.270242635075899</v>
      </c>
      <c r="Y448" s="2">
        <v>24.128194426444601</v>
      </c>
      <c r="Z448" s="2">
        <v>24.128194426444601</v>
      </c>
      <c r="AA448" s="2">
        <v>24.128194426444601</v>
      </c>
      <c r="AB448" s="2">
        <v>24.298713504478201</v>
      </c>
      <c r="AC448" s="2">
        <v>24.298713504478201</v>
      </c>
      <c r="AD448" s="2">
        <v>24.298713504478201</v>
      </c>
      <c r="AE448" s="2">
        <v>24.298713504478201</v>
      </c>
      <c r="AF448" s="2">
        <v>24.298713504478201</v>
      </c>
      <c r="AG448" s="2">
        <v>24.298713504478201</v>
      </c>
      <c r="AH448" s="2">
        <v>24.850578958700901</v>
      </c>
      <c r="AI448" s="2">
        <v>24.850578958700901</v>
      </c>
      <c r="AJ448" s="2">
        <v>24.850578958700901</v>
      </c>
      <c r="AK448" s="2">
        <v>24.850578958700901</v>
      </c>
      <c r="AL448" s="2">
        <v>24.850578958700901</v>
      </c>
      <c r="AM448" s="2">
        <v>24.850578958700901</v>
      </c>
      <c r="AN448" s="2">
        <v>24.850578958700901</v>
      </c>
      <c r="AO448" s="2">
        <v>24.850578958700901</v>
      </c>
      <c r="AP448" s="2">
        <v>24.850578958700901</v>
      </c>
      <c r="AQ448" s="2">
        <v>24.850578958700901</v>
      </c>
      <c r="AR448" s="2">
        <v>24.850578958700901</v>
      </c>
      <c r="AS448" s="2">
        <v>24.850578958700901</v>
      </c>
      <c r="AT448" s="2">
        <v>24.850578958700901</v>
      </c>
      <c r="AU448" s="2">
        <v>24.850578958700901</v>
      </c>
      <c r="AV448" s="2">
        <v>24.850578958700901</v>
      </c>
      <c r="AW448" s="2">
        <v>24.850578958700901</v>
      </c>
      <c r="AX448" s="2">
        <v>24.850578958700901</v>
      </c>
      <c r="AY448" s="2">
        <v>24.850578958700901</v>
      </c>
      <c r="AZ448" s="2">
        <v>24.850578958700901</v>
      </c>
      <c r="BH448">
        <f>MEDIAN($B448:$BF450)</f>
        <v>30.9004856375178</v>
      </c>
      <c r="BI448">
        <f>AVERAGE($B448:$BF450)</f>
        <v>29.835432879036549</v>
      </c>
      <c r="BJ448">
        <f>MIN($B448:$BF450)</f>
        <v>24.069007672848201</v>
      </c>
      <c r="BK448">
        <f>MAX($B448:$BF450)</f>
        <v>34.181880893801598</v>
      </c>
      <c r="BL448">
        <f>STDEV($B448:$BF450)</f>
        <v>3.9750683002836218</v>
      </c>
    </row>
    <row r="449" spans="1:64" x14ac:dyDescent="0.2">
      <c r="A449" s="2" t="str">
        <v>{"InfraID":"Edge-Pi4","instance":"129.127.231.162:9100","job":"node","label":"Free Memory Percentage"}</v>
      </c>
      <c r="B449" s="2">
        <v>30.9004856375178</v>
      </c>
      <c r="C449" s="2">
        <v>30.9004856375178</v>
      </c>
      <c r="D449" s="2">
        <v>30.9004856375178</v>
      </c>
      <c r="E449" s="2">
        <v>30.9004856375178</v>
      </c>
      <c r="F449" s="2">
        <v>30.9004856375178</v>
      </c>
      <c r="G449" s="2">
        <v>30.9004856375178</v>
      </c>
      <c r="H449" s="2">
        <v>30.9004856375178</v>
      </c>
      <c r="I449" s="2">
        <v>30.9004856375178</v>
      </c>
      <c r="J449" s="2">
        <v>30.9004856375178</v>
      </c>
      <c r="K449" s="2">
        <v>30.9004856375178</v>
      </c>
      <c r="L449" s="2">
        <v>30.9004856375178</v>
      </c>
      <c r="M449" s="2">
        <v>30.9004856375178</v>
      </c>
      <c r="N449" s="2">
        <v>30.9004856375178</v>
      </c>
      <c r="O449" s="2">
        <v>30.9004856375178</v>
      </c>
      <c r="P449" s="2">
        <v>30.9004856375178</v>
      </c>
      <c r="Q449" s="2">
        <v>30.9004856375178</v>
      </c>
      <c r="R449" s="2">
        <v>30.9004856375178</v>
      </c>
      <c r="S449" s="2">
        <v>30.9004856375178</v>
      </c>
      <c r="T449" s="2">
        <v>30.9004856375178</v>
      </c>
      <c r="U449" s="2">
        <v>30.9004856375178</v>
      </c>
      <c r="V449" s="2">
        <v>30.9004856375178</v>
      </c>
      <c r="W449" s="2">
        <v>30.9004856375178</v>
      </c>
      <c r="X449" s="2">
        <v>30.9004856375178</v>
      </c>
      <c r="Y449" s="2">
        <v>30.9004856375178</v>
      </c>
      <c r="Z449" s="2">
        <v>30.9004856375178</v>
      </c>
      <c r="AA449" s="2">
        <v>30.9004856375178</v>
      </c>
      <c r="AB449" s="2">
        <v>30.9004856375178</v>
      </c>
      <c r="AC449" s="2">
        <v>30.9004856375178</v>
      </c>
      <c r="AD449" s="2">
        <v>31.532049116841701</v>
      </c>
      <c r="AE449" s="2">
        <v>31.532049116841701</v>
      </c>
      <c r="AF449" s="2">
        <v>31.532049116841701</v>
      </c>
      <c r="AG449" s="2">
        <v>31.532049116841701</v>
      </c>
      <c r="AH449" s="2">
        <v>31.532049116841701</v>
      </c>
      <c r="AI449" s="2">
        <v>31.532049116841701</v>
      </c>
      <c r="AJ449" s="2">
        <v>33.041413379675802</v>
      </c>
      <c r="AK449" s="2">
        <v>33.041413379675802</v>
      </c>
      <c r="AL449" s="2">
        <v>33.041413379675802</v>
      </c>
      <c r="AM449" s="2">
        <v>33.038249949742202</v>
      </c>
      <c r="AN449" s="2">
        <v>33.038249949742202</v>
      </c>
      <c r="AO449" s="2">
        <v>33.038249949742202</v>
      </c>
      <c r="AP449" s="2">
        <v>33.038249949742202</v>
      </c>
      <c r="AQ449" s="2">
        <v>33.038249949742202</v>
      </c>
      <c r="AR449" s="2">
        <v>33.038249949742202</v>
      </c>
      <c r="AS449" s="2">
        <v>33.038249949742202</v>
      </c>
      <c r="AT449" s="2">
        <v>33.038249949742202</v>
      </c>
      <c r="AU449" s="2">
        <v>33.038249949742202</v>
      </c>
      <c r="AV449" s="2">
        <v>33.038249949742202</v>
      </c>
      <c r="AW449" s="2">
        <v>33.038249949742202</v>
      </c>
      <c r="AX449" s="2">
        <v>33.038249949742202</v>
      </c>
      <c r="AY449" s="2">
        <v>33.038249949742202</v>
      </c>
      <c r="AZ449" s="2">
        <v>33.038249949742202</v>
      </c>
    </row>
    <row r="450" spans="1:64" x14ac:dyDescent="0.2">
      <c r="A450" s="2" t="str">
        <v>{"InfraID":"Edge-Pi4","instance":"129.127.231.168:9100","job":"node","label":"Free Memory Percentage"}</v>
      </c>
      <c r="B450" s="2">
        <v>33.159786886868602</v>
      </c>
      <c r="C450" s="2">
        <v>33.159786886868602</v>
      </c>
      <c r="D450" s="2">
        <v>33.159786886868602</v>
      </c>
      <c r="E450" s="2">
        <v>33.159786886868602</v>
      </c>
      <c r="F450" s="2">
        <v>33.159786886868602</v>
      </c>
      <c r="G450" s="2">
        <v>33.159786886868602</v>
      </c>
      <c r="H450" s="2">
        <v>33.159786886868602</v>
      </c>
      <c r="I450" s="2">
        <v>34.181880893801598</v>
      </c>
      <c r="J450" s="2">
        <v>34.181880893801598</v>
      </c>
      <c r="K450" s="2">
        <v>34.181880893801598</v>
      </c>
      <c r="L450" s="2">
        <v>34.181880893801598</v>
      </c>
      <c r="M450" s="2">
        <v>34.181880893801598</v>
      </c>
      <c r="N450" s="2">
        <v>34.181880893801598</v>
      </c>
      <c r="O450" s="2">
        <v>34.181880893801598</v>
      </c>
      <c r="P450" s="2">
        <v>34.181880893801598</v>
      </c>
      <c r="Q450" s="2">
        <v>34.181880893801598</v>
      </c>
      <c r="R450" s="2">
        <v>34.181880893801598</v>
      </c>
      <c r="S450" s="2">
        <v>34.181880893801598</v>
      </c>
      <c r="T450" s="2">
        <v>34.181880893801598</v>
      </c>
      <c r="U450" s="2">
        <v>34.181880893801598</v>
      </c>
      <c r="V450" s="2">
        <v>34.181880893801598</v>
      </c>
      <c r="W450" s="2">
        <v>34.181880893801598</v>
      </c>
      <c r="X450" s="2">
        <v>33.228157791885003</v>
      </c>
      <c r="Y450" s="2">
        <v>33.228157791885003</v>
      </c>
      <c r="Z450" s="2">
        <v>33.228157791885003</v>
      </c>
      <c r="AA450" s="2">
        <v>33.228157791885003</v>
      </c>
      <c r="AB450" s="2">
        <v>33.228157791885003</v>
      </c>
      <c r="AC450" s="2">
        <v>33.228157791885003</v>
      </c>
      <c r="AD450" s="2">
        <v>33.043964532848101</v>
      </c>
      <c r="AE450" s="2">
        <v>33.043964532848101</v>
      </c>
      <c r="AF450" s="2">
        <v>33.043964532848101</v>
      </c>
      <c r="AG450" s="2">
        <v>33.043964532848101</v>
      </c>
      <c r="AH450" s="2">
        <v>33.043964532848101</v>
      </c>
      <c r="AI450" s="2">
        <v>33.043964532848101</v>
      </c>
      <c r="AJ450" s="2">
        <v>33.043964532848101</v>
      </c>
      <c r="AK450" s="2">
        <v>33.043964532848101</v>
      </c>
      <c r="AL450" s="2">
        <v>33.043964532848101</v>
      </c>
      <c r="AM450" s="2">
        <v>33.043964532848101</v>
      </c>
      <c r="AN450" s="2">
        <v>33.043964532848101</v>
      </c>
      <c r="AO450" s="2">
        <v>33.043964532848101</v>
      </c>
      <c r="AP450" s="2">
        <v>33.043964532848101</v>
      </c>
      <c r="AQ450" s="2">
        <v>33.043964532848101</v>
      </c>
      <c r="AR450" s="2">
        <v>33.043964532848101</v>
      </c>
      <c r="AS450" s="2">
        <v>33.043964532848101</v>
      </c>
      <c r="AT450" s="2">
        <v>33.043964532848101</v>
      </c>
      <c r="AU450" s="2">
        <v>33.043964532848101</v>
      </c>
      <c r="AV450" s="2">
        <v>33.043964532848101</v>
      </c>
      <c r="AW450" s="2">
        <v>33.043964532848101</v>
      </c>
      <c r="AX450" s="2">
        <v>33.043964532848101</v>
      </c>
      <c r="AY450" s="2">
        <v>33.043964532848101</v>
      </c>
      <c r="AZ450" s="2">
        <v>33.043964532848101</v>
      </c>
    </row>
    <row r="451" spans="1:64" x14ac:dyDescent="0.2">
      <c r="A451" s="4" t="str">
        <v>{"InfraID":"Edge-Pi4","instance":"129.127.231.53:9100","job":"node","label":"Free Memory Percentage"}</v>
      </c>
      <c r="B451" s="4">
        <v>67.543317294568794</v>
      </c>
      <c r="C451" s="4">
        <v>67.543317294568794</v>
      </c>
      <c r="D451" s="4">
        <v>67.543317294568794</v>
      </c>
      <c r="E451" s="4">
        <v>67.543317294568794</v>
      </c>
      <c r="F451" s="4">
        <v>67.543317294568794</v>
      </c>
      <c r="G451" s="4">
        <v>67.543317294568794</v>
      </c>
      <c r="H451" s="4">
        <v>67.543317294568794</v>
      </c>
      <c r="I451" s="4">
        <v>67.543317294568794</v>
      </c>
      <c r="J451" s="4">
        <v>67.993308502229198</v>
      </c>
      <c r="K451" s="4">
        <v>67.993308502229198</v>
      </c>
      <c r="L451" s="4">
        <v>67.993308502229198</v>
      </c>
      <c r="M451" s="4">
        <v>67.993308502229198</v>
      </c>
      <c r="N451" s="4">
        <v>67.993308502229198</v>
      </c>
      <c r="O451" s="4">
        <v>67.993308502229198</v>
      </c>
      <c r="P451" s="4">
        <v>67.025930412249096</v>
      </c>
      <c r="Q451" s="4">
        <v>67.025930412249096</v>
      </c>
      <c r="R451" s="4">
        <v>67.025930412249096</v>
      </c>
      <c r="S451" s="4">
        <v>67.025930412249096</v>
      </c>
      <c r="T451" s="4">
        <v>67.025930412249096</v>
      </c>
      <c r="U451" s="4">
        <v>67.025930412249096</v>
      </c>
      <c r="V451" s="4">
        <v>67.437637541254702</v>
      </c>
      <c r="W451" s="4">
        <v>67.437637541254702</v>
      </c>
      <c r="X451" s="4">
        <v>67.437637541254702</v>
      </c>
      <c r="Y451" s="4">
        <v>67.437637541254702</v>
      </c>
      <c r="Z451" s="4">
        <v>67.437637541254702</v>
      </c>
      <c r="AA451" s="4">
        <v>67.437637541254702</v>
      </c>
      <c r="AB451" s="4">
        <v>67.437637541254702</v>
      </c>
      <c r="AC451" s="4">
        <v>67.437637541254702</v>
      </c>
      <c r="AD451" s="4">
        <v>67.437637541254702</v>
      </c>
      <c r="AE451" s="4">
        <v>67.437637541254702</v>
      </c>
      <c r="AF451" s="4">
        <v>67.437637541254702</v>
      </c>
      <c r="AG451" s="4">
        <v>67.437637541254702</v>
      </c>
      <c r="AH451" s="4">
        <v>67.437637541254702</v>
      </c>
      <c r="AI451" s="4">
        <v>67.437637541254702</v>
      </c>
      <c r="AJ451" s="4">
        <v>67.437637541254702</v>
      </c>
      <c r="AK451" s="4">
        <v>67.437637541254702</v>
      </c>
      <c r="AL451" s="4">
        <v>67.437637541254702</v>
      </c>
      <c r="AM451" s="4">
        <v>67.437637541254702</v>
      </c>
      <c r="AN451" s="4">
        <v>67.437637541254702</v>
      </c>
      <c r="AO451" s="4">
        <v>67.437637541254702</v>
      </c>
      <c r="AP451" s="4">
        <v>67.437637541254702</v>
      </c>
      <c r="AQ451" s="4">
        <v>67.437637541254702</v>
      </c>
      <c r="AR451" s="4">
        <v>67.437637541254702</v>
      </c>
      <c r="AS451" s="4">
        <v>67.437637541254702</v>
      </c>
      <c r="AT451" s="4">
        <v>67.437637541254702</v>
      </c>
      <c r="AU451" s="4">
        <v>67.437637541254702</v>
      </c>
      <c r="AV451" s="4">
        <v>67.437637541254702</v>
      </c>
      <c r="AW451" s="4">
        <v>67.435601936816298</v>
      </c>
      <c r="AX451" s="4">
        <v>67.435601936816298</v>
      </c>
      <c r="AY451" s="4">
        <v>67.435601936816298</v>
      </c>
      <c r="AZ451" s="4">
        <v>67.435601936816298</v>
      </c>
      <c r="BH451">
        <f>MEDIAN($B451:$BF451)</f>
        <v>67.437637541254702</v>
      </c>
      <c r="BI451">
        <f>AVERAGE($B451:$BF451)</f>
        <v>67.470992023618919</v>
      </c>
      <c r="BJ451">
        <f>MIN($B451:$BF451)</f>
        <v>67.025930412249096</v>
      </c>
      <c r="BK451">
        <f>MAX($B451:$BF451)</f>
        <v>67.993308502229198</v>
      </c>
      <c r="BL451">
        <f>STDEV($B451:$BF451)</f>
        <v>0.24092577787813563</v>
      </c>
    </row>
    <row r="452" spans="1:64" x14ac:dyDescent="0.2">
      <c r="A452" t="str">
        <v>{"InfraID":"Edge-Pi4","device":"docker0","instance":"129.127.230.61:9100","job":"node","label":"Network Receive Rate (Bytes/Sec)"}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</row>
    <row r="453" spans="1:64" x14ac:dyDescent="0.2">
      <c r="A453" t="str">
        <v>{"InfraID":"Edge-Pi4","device":"docker0","instance":"129.127.231.162:9100","job":"node","label":"Network Receive Rate (Bytes/Sec)"}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</row>
    <row r="454" spans="1:64" x14ac:dyDescent="0.2">
      <c r="A454" t="str">
        <v>{"InfraID":"Edge-Pi4","device":"docker0","instance":"129.127.231.168:9100","job":"node","label":"Network Receive Rate (Bytes/Sec)"}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</row>
    <row r="455" spans="1:64" x14ac:dyDescent="0.2">
      <c r="A455" t="str">
        <v>{"InfraID":"Edge-Pi4","device":"docker0","instance":"129.127.231.53:9100","job":"node","label":"Network Receive Rate (Bytes/Sec)"}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</row>
    <row r="456" spans="1:64" x14ac:dyDescent="0.2">
      <c r="A456" t="str">
        <v>{"InfraID":"Edge-Pi4","device":"eno1","instance":"129.127.231.53:9100","job":"node","label":"Network Receive Rate (Bytes/Sec)"}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</row>
    <row r="457" spans="1:64" x14ac:dyDescent="0.2">
      <c r="A457" t="str">
        <v>{"InfraID":"Edge-Pi4","device":"enp5s0","instance":"129.127.231.53:9100","job":"node","label":"Network Receive Rate (Bytes/Sec)"}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</row>
    <row r="458" spans="1:64" x14ac:dyDescent="0.2">
      <c r="A458" t="str">
        <v>{"InfraID":"Edge-Pi4","device":"eth0","instance":"129.127.230.61:9100","job":"node","label":"Network Receive Rate (Bytes/Sec)"}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</row>
    <row r="459" spans="1:64" x14ac:dyDescent="0.2">
      <c r="A459" t="str">
        <v>{"InfraID":"Edge-Pi4","device":"eth0","instance":"129.127.231.162:9100","job":"node","label":"Network Receive Rate (Bytes/Sec)"}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</row>
    <row r="460" spans="1:64" x14ac:dyDescent="0.2">
      <c r="A460" t="str">
        <v>{"InfraID":"Edge-Pi4","device":"eth0","instance":"129.127.231.168:9100","job":"node","label":"Network Receive Rate (Bytes/Sec)"}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</row>
    <row r="461" spans="1:64" x14ac:dyDescent="0.2">
      <c r="A461" t="str">
        <v>{"InfraID":"Edge-Pi4","device":"lo","instance":"129.127.230.61:9100","job":"node","label":"Network Receive Rate (Bytes/Sec)"}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0.41936913538474702</v>
      </c>
      <c r="W461">
        <v>0.41936913538474702</v>
      </c>
      <c r="X461">
        <v>0.41936913538474702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</row>
    <row r="462" spans="1:64" x14ac:dyDescent="0.2">
      <c r="A462" t="str">
        <v>{"InfraID":"Edge-Pi4","device":"lo","instance":"129.127.231.162:9100","job":"node","label":"Network Receive Rate (Bytes/Sec)"}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0.45164336597483101</v>
      </c>
      <c r="AE462">
        <v>0.45164336597483101</v>
      </c>
      <c r="AF462">
        <v>0.45164336597483101</v>
      </c>
      <c r="AG462">
        <v>0.45164336597483101</v>
      </c>
      <c r="AH462">
        <v>0.45164336597483101</v>
      </c>
      <c r="AI462">
        <v>0.45164336597483101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</row>
    <row r="463" spans="1:64" x14ac:dyDescent="0.2">
      <c r="A463" t="str">
        <v>{"InfraID":"Edge-Pi4","device":"lo","instance":"129.127.231.168:9100","job":"node","label":"Network Receive Rate (Bytes/Sec)"}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0.65230121491101201</v>
      </c>
      <c r="J463">
        <v>0.65230121491101201</v>
      </c>
      <c r="K463">
        <v>0.65230121491101201</v>
      </c>
      <c r="L463">
        <v>0.65230121491101201</v>
      </c>
      <c r="M463">
        <v>0.65230121491101201</v>
      </c>
      <c r="N463">
        <v>0.65230121491101201</v>
      </c>
      <c r="O463">
        <v>0.65230121491101201</v>
      </c>
      <c r="P463">
        <v>0.65230121491101201</v>
      </c>
      <c r="Q463">
        <v>0.65230121491101201</v>
      </c>
      <c r="R463">
        <v>0.65230121491101201</v>
      </c>
      <c r="S463">
        <v>0.65230121491101201</v>
      </c>
      <c r="T463">
        <v>0.65230121491101201</v>
      </c>
      <c r="U463">
        <v>0.65230121491101201</v>
      </c>
      <c r="V463">
        <v>0.65230121491101201</v>
      </c>
      <c r="W463">
        <v>0.65230121491101201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</row>
    <row r="464" spans="1:64" x14ac:dyDescent="0.2">
      <c r="A464" t="str">
        <v>{"InfraID":"Edge-Pi4","device":"lo","instance":"129.127.231.53:9100","job":"node","label":"Network Receive Rate (Bytes/Sec)"}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14.6406846066604</v>
      </c>
      <c r="K464">
        <v>14.6406846066604</v>
      </c>
      <c r="L464">
        <v>14.6406846066604</v>
      </c>
      <c r="M464">
        <v>14.6406846066604</v>
      </c>
      <c r="N464">
        <v>14.6406846066604</v>
      </c>
      <c r="O464">
        <v>14.6406846066604</v>
      </c>
      <c r="P464">
        <v>9.8735781713866295</v>
      </c>
      <c r="Q464">
        <v>9.8735781713866295</v>
      </c>
      <c r="R464">
        <v>9.8735781713866295</v>
      </c>
      <c r="S464">
        <v>9.8735781713866295</v>
      </c>
      <c r="T464">
        <v>9.8735781713866295</v>
      </c>
      <c r="U464">
        <v>9.8735781713866295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</row>
    <row r="465" spans="1:64" x14ac:dyDescent="0.2">
      <c r="A465" s="2" t="str">
        <v>{"InfraID":"Edge-Pi4","device":"wlan0","instance":"129.127.230.61:9100","job":"node","label":"Network Receive Rate (Bytes/Sec)"}</v>
      </c>
      <c r="B465" s="2">
        <v>21950.796719781301</v>
      </c>
      <c r="C465" s="2">
        <v>21950.796719781301</v>
      </c>
      <c r="D465" s="2">
        <v>21950.796719781301</v>
      </c>
      <c r="E465" s="2">
        <v>21950.796719781301</v>
      </c>
      <c r="F465" s="2">
        <v>21950.796719781301</v>
      </c>
      <c r="G465" s="2">
        <v>21950.796719781301</v>
      </c>
      <c r="H465" s="2">
        <v>21950.796719781301</v>
      </c>
      <c r="I465" s="2">
        <v>21950.796719781301</v>
      </c>
      <c r="J465" s="2">
        <v>21950.796719781301</v>
      </c>
      <c r="K465" s="2">
        <v>21950.796719781301</v>
      </c>
      <c r="L465" s="2">
        <v>21950.796719781301</v>
      </c>
      <c r="M465" s="2">
        <v>21950.796719781301</v>
      </c>
      <c r="N465" s="2">
        <v>21950.796719781301</v>
      </c>
      <c r="O465" s="2">
        <v>21950.796719781301</v>
      </c>
      <c r="P465" s="2">
        <v>21950.796719781301</v>
      </c>
      <c r="Q465" s="2">
        <v>21950.796719781301</v>
      </c>
      <c r="R465" s="2">
        <v>21950.796719781301</v>
      </c>
      <c r="S465" s="2">
        <v>21950.796719781301</v>
      </c>
      <c r="T465" s="2">
        <v>21950.796719781301</v>
      </c>
      <c r="U465" s="2">
        <v>21950.796719781301</v>
      </c>
      <c r="V465" s="2">
        <v>27020.2202641072</v>
      </c>
      <c r="W465" s="2">
        <v>27020.2202641072</v>
      </c>
      <c r="X465" s="2">
        <v>27020.2202641072</v>
      </c>
      <c r="Y465" s="2">
        <v>18789.543967416699</v>
      </c>
      <c r="Z465" s="2">
        <v>18789.543967416699</v>
      </c>
      <c r="AA465" s="2">
        <v>18789.543967416699</v>
      </c>
      <c r="AB465" s="2">
        <v>9412.1175764846994</v>
      </c>
      <c r="AC465" s="2">
        <v>9412.1175764846994</v>
      </c>
      <c r="AD465" s="2">
        <v>9412.1175764846994</v>
      </c>
      <c r="AE465" s="2">
        <v>9412.1175764846994</v>
      </c>
      <c r="AF465" s="2">
        <v>9412.1175764846994</v>
      </c>
      <c r="AG465" s="2">
        <v>9412.1175764846994</v>
      </c>
      <c r="AH465" s="2">
        <v>15606.0980084731</v>
      </c>
      <c r="AI465" s="2">
        <v>15606.0980084731</v>
      </c>
      <c r="AJ465" s="2">
        <v>15606.0980084731</v>
      </c>
      <c r="AK465" s="2">
        <v>15606.0980084731</v>
      </c>
      <c r="AL465" s="2">
        <v>15606.0980084731</v>
      </c>
      <c r="AM465" s="2">
        <v>15606.0980084731</v>
      </c>
      <c r="AN465" s="2">
        <v>15606.0980084731</v>
      </c>
      <c r="AO465" s="2">
        <v>15606.0980084731</v>
      </c>
      <c r="AP465" s="2">
        <v>15606.0980084731</v>
      </c>
      <c r="AQ465" s="2">
        <v>15606.0980084731</v>
      </c>
      <c r="AR465" s="2">
        <v>15606.0980084731</v>
      </c>
      <c r="AS465" s="2">
        <v>15606.0980084731</v>
      </c>
      <c r="AT465" s="2">
        <v>15606.0980084731</v>
      </c>
      <c r="AU465" s="2">
        <v>15606.0980084731</v>
      </c>
      <c r="AV465" s="2">
        <v>15606.0980084731</v>
      </c>
      <c r="AW465" s="2">
        <v>15606.0980084731</v>
      </c>
      <c r="AX465" s="2">
        <v>15606.0980084731</v>
      </c>
      <c r="AY465" s="2">
        <v>15606.0980084731</v>
      </c>
      <c r="AZ465" s="2">
        <v>15606.0980084731</v>
      </c>
      <c r="BH465">
        <f>MEDIAN($B465:$BF467)</f>
        <v>19791.673616439199</v>
      </c>
      <c r="BI465">
        <f>AVERAGE($B465:$BF467)</f>
        <v>19670.080305985823</v>
      </c>
      <c r="BJ465">
        <f>MIN($B465:$BF467)</f>
        <v>9412.1175764846994</v>
      </c>
      <c r="BK465">
        <f>MAX($B465:$BF467)</f>
        <v>30002.883467870401</v>
      </c>
      <c r="BL465">
        <f>STDEV($B465:$BF467)</f>
        <v>5080.7017905612784</v>
      </c>
    </row>
    <row r="466" spans="1:64" x14ac:dyDescent="0.2">
      <c r="A466" s="2" t="str">
        <v>{"InfraID":"Edge-Pi4","device":"wlan0","instance":"129.127.231.162:9100","job":"node","label":"Network Receive Rate (Bytes/Sec)"}</v>
      </c>
      <c r="B466" s="2">
        <v>15453.579530290899</v>
      </c>
      <c r="C466" s="2">
        <v>15453.579530290899</v>
      </c>
      <c r="D466" s="2">
        <v>15453.579530290899</v>
      </c>
      <c r="E466" s="2">
        <v>15453.579530290899</v>
      </c>
      <c r="F466" s="2">
        <v>15453.579530290899</v>
      </c>
      <c r="G466" s="2">
        <v>15453.579530290899</v>
      </c>
      <c r="H466" s="2">
        <v>15453.579530290899</v>
      </c>
      <c r="I466" s="2">
        <v>15453.579530290899</v>
      </c>
      <c r="J466" s="2">
        <v>15453.579530290899</v>
      </c>
      <c r="K466" s="2">
        <v>15453.579530290899</v>
      </c>
      <c r="L466" s="2">
        <v>15453.579530290899</v>
      </c>
      <c r="M466" s="2">
        <v>15453.579530290899</v>
      </c>
      <c r="N466" s="2">
        <v>15453.579530290899</v>
      </c>
      <c r="O466" s="2">
        <v>15453.579530290899</v>
      </c>
      <c r="P466" s="2">
        <v>15453.579530290899</v>
      </c>
      <c r="Q466" s="2">
        <v>15453.579530290899</v>
      </c>
      <c r="R466" s="2">
        <v>15453.579530290899</v>
      </c>
      <c r="S466" s="2">
        <v>15453.579530290899</v>
      </c>
      <c r="T466" s="2">
        <v>15453.579530290899</v>
      </c>
      <c r="U466" s="2">
        <v>15453.579530290899</v>
      </c>
      <c r="V466" s="2">
        <v>15453.579530290899</v>
      </c>
      <c r="W466" s="2">
        <v>15453.579530290899</v>
      </c>
      <c r="X466" s="2">
        <v>15453.579530290899</v>
      </c>
      <c r="Y466" s="2">
        <v>15453.579530290899</v>
      </c>
      <c r="Z466" s="2">
        <v>15453.579530290899</v>
      </c>
      <c r="AA466" s="2">
        <v>15453.579530290899</v>
      </c>
      <c r="AB466" s="2">
        <v>15453.579530290899</v>
      </c>
      <c r="AC466" s="2">
        <v>15453.579530290899</v>
      </c>
      <c r="AD466" s="2">
        <v>27563.147954260799</v>
      </c>
      <c r="AE466" s="2">
        <v>27563.147954260799</v>
      </c>
      <c r="AF466" s="2">
        <v>27563.147954260799</v>
      </c>
      <c r="AG466" s="2">
        <v>27563.147954260799</v>
      </c>
      <c r="AH466" s="2">
        <v>27563.147954260799</v>
      </c>
      <c r="AI466" s="2">
        <v>27563.147954260799</v>
      </c>
      <c r="AJ466" s="2">
        <v>23243.086366214098</v>
      </c>
      <c r="AK466" s="2">
        <v>23243.086366214098</v>
      </c>
      <c r="AL466" s="2">
        <v>23243.086366214098</v>
      </c>
      <c r="AM466" s="2">
        <v>20823.364672934498</v>
      </c>
      <c r="AN466" s="2">
        <v>20823.364672934498</v>
      </c>
      <c r="AO466" s="2">
        <v>20823.364672934498</v>
      </c>
      <c r="AP466" s="2">
        <v>20823.364672934498</v>
      </c>
      <c r="AQ466" s="2">
        <v>20823.364672934498</v>
      </c>
      <c r="AR466" s="2">
        <v>20823.364672934498</v>
      </c>
      <c r="AS466" s="2">
        <v>20823.364672934498</v>
      </c>
      <c r="AT466" s="2">
        <v>20823.364672934498</v>
      </c>
      <c r="AU466" s="2">
        <v>20823.364672934498</v>
      </c>
      <c r="AV466" s="2">
        <v>20823.364672934498</v>
      </c>
      <c r="AW466" s="2">
        <v>20823.364672934498</v>
      </c>
      <c r="AX466" s="2">
        <v>20823.364672934498</v>
      </c>
      <c r="AY466" s="2">
        <v>20823.364672934498</v>
      </c>
      <c r="AZ466" s="2">
        <v>20823.364672934498</v>
      </c>
    </row>
    <row r="467" spans="1:64" x14ac:dyDescent="0.2">
      <c r="A467" s="2" t="str">
        <v>{"InfraID":"Edge-Pi4","device":"wlan0","instance":"129.127.231.168:9100","job":"node","label":"Network Receive Rate (Bytes/Sec)"}</v>
      </c>
      <c r="B467" s="2">
        <v>14667.178241605699</v>
      </c>
      <c r="C467" s="2">
        <v>14667.178241605699</v>
      </c>
      <c r="D467" s="2">
        <v>14667.178241605699</v>
      </c>
      <c r="E467" s="2">
        <v>14667.178241605699</v>
      </c>
      <c r="F467" s="2">
        <v>14667.178241605699</v>
      </c>
      <c r="G467" s="2">
        <v>14667.178241605699</v>
      </c>
      <c r="H467" s="2">
        <v>14667.178241605699</v>
      </c>
      <c r="I467" s="2">
        <v>30002.883467870401</v>
      </c>
      <c r="J467" s="2">
        <v>30002.883467870401</v>
      </c>
      <c r="K467" s="2">
        <v>30002.883467870401</v>
      </c>
      <c r="L467" s="2">
        <v>30002.883467870401</v>
      </c>
      <c r="M467" s="2">
        <v>30002.883467870401</v>
      </c>
      <c r="N467" s="2">
        <v>30002.883467870401</v>
      </c>
      <c r="O467" s="2">
        <v>30002.883467870401</v>
      </c>
      <c r="P467" s="2">
        <v>30002.883467870401</v>
      </c>
      <c r="Q467" s="2">
        <v>30002.883467870401</v>
      </c>
      <c r="R467" s="2">
        <v>30002.883467870401</v>
      </c>
      <c r="S467" s="2">
        <v>30002.883467870401</v>
      </c>
      <c r="T467" s="2">
        <v>30002.883467870401</v>
      </c>
      <c r="U467" s="2">
        <v>30002.883467870401</v>
      </c>
      <c r="V467" s="2">
        <v>30002.883467870401</v>
      </c>
      <c r="W467" s="2">
        <v>30002.883467870401</v>
      </c>
      <c r="X467" s="2">
        <v>18805.170020818801</v>
      </c>
      <c r="Y467" s="2">
        <v>18805.170020818801</v>
      </c>
      <c r="Z467" s="2">
        <v>18805.170020818801</v>
      </c>
      <c r="AA467" s="2">
        <v>18805.170020818801</v>
      </c>
      <c r="AB467" s="2">
        <v>18805.170020818801</v>
      </c>
      <c r="AC467" s="2">
        <v>18805.170020818801</v>
      </c>
      <c r="AD467" s="2">
        <v>19791.673616439199</v>
      </c>
      <c r="AE467" s="2">
        <v>19791.673616439199</v>
      </c>
      <c r="AF467" s="2">
        <v>19791.673616439199</v>
      </c>
      <c r="AG467" s="2">
        <v>19791.673616439199</v>
      </c>
      <c r="AH467" s="2">
        <v>19791.673616439199</v>
      </c>
      <c r="AI467" s="2">
        <v>19791.673616439199</v>
      </c>
      <c r="AJ467" s="2">
        <v>19791.673616439199</v>
      </c>
      <c r="AK467" s="2">
        <v>19791.673616439199</v>
      </c>
      <c r="AL467" s="2">
        <v>19791.673616439199</v>
      </c>
      <c r="AM467" s="2">
        <v>19791.673616439199</v>
      </c>
      <c r="AN467" s="2">
        <v>19791.673616439199</v>
      </c>
      <c r="AO467" s="2">
        <v>19791.673616439199</v>
      </c>
      <c r="AP467" s="2">
        <v>19791.673616439199</v>
      </c>
      <c r="AQ467" s="2">
        <v>19791.673616439199</v>
      </c>
      <c r="AR467" s="2">
        <v>19791.673616439199</v>
      </c>
      <c r="AS467" s="2">
        <v>19791.673616439199</v>
      </c>
      <c r="AT467" s="2">
        <v>19791.673616439199</v>
      </c>
      <c r="AU467" s="2">
        <v>19791.673616439199</v>
      </c>
      <c r="AV467" s="2">
        <v>19791.673616439199</v>
      </c>
      <c r="AW467" s="2">
        <v>19791.673616439199</v>
      </c>
      <c r="AX467" s="2">
        <v>19791.673616439199</v>
      </c>
      <c r="AY467" s="2">
        <v>19791.673616439199</v>
      </c>
      <c r="AZ467" s="2">
        <v>19791.673616439199</v>
      </c>
    </row>
    <row r="468" spans="1:64" x14ac:dyDescent="0.2">
      <c r="A468" s="4" t="str">
        <v>{"InfraID":"Edge-Pi4","device":"wlp6s0","instance":"129.127.231.53:9100","job":"node","label":"Network Receive Rate (Bytes/Sec)"}</v>
      </c>
      <c r="B468" s="4">
        <v>11824.7663551401</v>
      </c>
      <c r="C468" s="4">
        <v>11824.7663551401</v>
      </c>
      <c r="D468" s="4">
        <v>11824.7663551401</v>
      </c>
      <c r="E468" s="4">
        <v>11824.7663551401</v>
      </c>
      <c r="F468" s="4">
        <v>11824.7663551401</v>
      </c>
      <c r="G468" s="4">
        <v>11824.7663551401</v>
      </c>
      <c r="H468" s="4">
        <v>11824.7663551401</v>
      </c>
      <c r="I468" s="4">
        <v>11824.7663551401</v>
      </c>
      <c r="J468" s="4">
        <v>23457.081688227401</v>
      </c>
      <c r="K468" s="4">
        <v>23457.081688227401</v>
      </c>
      <c r="L468" s="4">
        <v>23457.081688227401</v>
      </c>
      <c r="M468" s="4">
        <v>23457.081688227401</v>
      </c>
      <c r="N468" s="4">
        <v>23457.081688227401</v>
      </c>
      <c r="O468" s="4">
        <v>23457.081688227401</v>
      </c>
      <c r="P468" s="4">
        <v>66968.144367724002</v>
      </c>
      <c r="Q468" s="4">
        <v>66968.144367724002</v>
      </c>
      <c r="R468" s="4">
        <v>66968.144367724002</v>
      </c>
      <c r="S468" s="4">
        <v>66968.144367724002</v>
      </c>
      <c r="T468" s="4">
        <v>66968.144367724002</v>
      </c>
      <c r="U468" s="4">
        <v>66968.144367724002</v>
      </c>
      <c r="V468" s="4">
        <v>44443.740200820597</v>
      </c>
      <c r="W468" s="4">
        <v>44443.740200820597</v>
      </c>
      <c r="X468" s="4">
        <v>44443.740200820597</v>
      </c>
      <c r="Y468" s="4">
        <v>44443.740200820597</v>
      </c>
      <c r="Z468" s="4">
        <v>44443.740200820597</v>
      </c>
      <c r="AA468" s="4">
        <v>44443.740200820597</v>
      </c>
      <c r="AB468" s="4">
        <v>44443.740200820597</v>
      </c>
      <c r="AC468" s="4">
        <v>44443.740200820597</v>
      </c>
      <c r="AD468" s="4">
        <v>44443.740200820597</v>
      </c>
      <c r="AE468" s="4">
        <v>44443.740200820597</v>
      </c>
      <c r="AF468" s="4">
        <v>44443.740200820597</v>
      </c>
      <c r="AG468" s="4">
        <v>44443.740200820597</v>
      </c>
      <c r="AH468" s="4">
        <v>44443.740200820597</v>
      </c>
      <c r="AI468" s="4">
        <v>44443.740200820597</v>
      </c>
      <c r="AJ468" s="4">
        <v>44443.740200820597</v>
      </c>
      <c r="AK468" s="4">
        <v>44443.740200820597</v>
      </c>
      <c r="AL468" s="4">
        <v>44443.740200820597</v>
      </c>
      <c r="AM468" s="4">
        <v>44443.740200820597</v>
      </c>
      <c r="AN468" s="4">
        <v>44443.740200820597</v>
      </c>
      <c r="AO468" s="4">
        <v>44443.740200820597</v>
      </c>
      <c r="AP468" s="4">
        <v>44443.740200820597</v>
      </c>
      <c r="AQ468" s="4">
        <v>44443.740200820597</v>
      </c>
      <c r="AR468" s="4">
        <v>44443.740200820597</v>
      </c>
      <c r="AS468" s="4">
        <v>44443.740200820597</v>
      </c>
      <c r="AT468" s="4">
        <v>44443.740200820597</v>
      </c>
      <c r="AU468" s="4">
        <v>44443.740200820597</v>
      </c>
      <c r="AV468" s="4">
        <v>44443.740200820597</v>
      </c>
      <c r="AW468" s="4">
        <v>23650.8062423546</v>
      </c>
      <c r="AX468" s="4">
        <v>23650.8062423546</v>
      </c>
      <c r="AY468" s="4">
        <v>23650.8062423546</v>
      </c>
      <c r="AZ468" s="4">
        <v>23650.8062423546</v>
      </c>
      <c r="BH468">
        <f>MEDIAN($B468:$BF468)</f>
        <v>44443.740200820597</v>
      </c>
      <c r="BI468">
        <f>AVERAGE($B468:$BF468)</f>
        <v>37877.131324870672</v>
      </c>
      <c r="BJ468">
        <f>MIN($B468:$BF468)</f>
        <v>11824.7663551401</v>
      </c>
      <c r="BK468">
        <f>MAX($B468:$BF468)</f>
        <v>66968.144367724002</v>
      </c>
      <c r="BL468">
        <f>STDEV($B468:$BF468)</f>
        <v>16570.430170240274</v>
      </c>
    </row>
    <row r="469" spans="1:64" x14ac:dyDescent="0.2">
      <c r="A469" t="str">
        <v>{"InfraID":"Edge-Pi4","device":"docker0","instance":"129.127.230.61:9100","job":"node","label":"Network Send Rate (Bytes/Sec)"}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1.2390451727276599</v>
      </c>
      <c r="W469">
        <v>1.2390451727276599</v>
      </c>
      <c r="X469">
        <v>1.2390451727276599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</row>
    <row r="470" spans="1:64" x14ac:dyDescent="0.2">
      <c r="A470" t="str">
        <v>{"InfraID":"Edge-Pi4","device":"docker0","instance":"129.127.231.162:9100","job":"node","label":"Network Send Rate (Bytes/Sec)"}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1.33440085401654</v>
      </c>
      <c r="AE470">
        <v>1.33440085401654</v>
      </c>
      <c r="AF470">
        <v>1.33440085401654</v>
      </c>
      <c r="AG470">
        <v>1.33440085401654</v>
      </c>
      <c r="AH470">
        <v>1.33440085401654</v>
      </c>
      <c r="AI470">
        <v>1.33440085401654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</row>
    <row r="471" spans="1:64" x14ac:dyDescent="0.2">
      <c r="A471" t="str">
        <v>{"InfraID":"Edge-Pi4","device":"docker0","instance":"129.127.231.168:9100","job":"node","label":"Network Send Rate (Bytes/Sec)"}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1.92725358950981</v>
      </c>
      <c r="J471">
        <v>1.92725358950981</v>
      </c>
      <c r="K471">
        <v>1.92725358950981</v>
      </c>
      <c r="L471">
        <v>1.92725358950981</v>
      </c>
      <c r="M471">
        <v>1.92725358950981</v>
      </c>
      <c r="N471">
        <v>1.92725358950981</v>
      </c>
      <c r="O471">
        <v>1.92725358950981</v>
      </c>
      <c r="P471">
        <v>1.92725358950981</v>
      </c>
      <c r="Q471">
        <v>1.92725358950981</v>
      </c>
      <c r="R471">
        <v>1.92725358950981</v>
      </c>
      <c r="S471">
        <v>1.92725358950981</v>
      </c>
      <c r="T471">
        <v>1.92725358950981</v>
      </c>
      <c r="U471">
        <v>1.92725358950981</v>
      </c>
      <c r="V471">
        <v>1.92725358950981</v>
      </c>
      <c r="W471">
        <v>1.92725358950981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</row>
    <row r="472" spans="1:64" x14ac:dyDescent="0.2">
      <c r="A472" t="str">
        <v>{"InfraID":"Edge-Pi4","device":"docker0","instance":"129.127.231.53:9100","job":"node","label":"Network Send Rate (Bytes/Sec)"}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3.94218930999557</v>
      </c>
      <c r="K472">
        <v>3.94218930999557</v>
      </c>
      <c r="L472">
        <v>3.94218930999557</v>
      </c>
      <c r="M472">
        <v>3.94218930999557</v>
      </c>
      <c r="N472">
        <v>3.94218930999557</v>
      </c>
      <c r="O472">
        <v>3.94218930999557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</row>
    <row r="473" spans="1:64" x14ac:dyDescent="0.2">
      <c r="A473" t="str">
        <v>{"InfraID":"Edge-Pi4","device":"eno1","instance":"129.127.231.53:9100","job":"node","label":"Network Send Rate (Bytes/Sec)"}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</row>
    <row r="474" spans="1:64" x14ac:dyDescent="0.2">
      <c r="A474" t="str">
        <v>{"InfraID":"Edge-Pi4","device":"enp5s0","instance":"129.127.231.53:9100","job":"node","label":"Network Send Rate (Bytes/Sec)"}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</row>
    <row r="475" spans="1:64" x14ac:dyDescent="0.2">
      <c r="A475" t="str">
        <v>{"InfraID":"Edge-Pi4","device":"eth0","instance":"129.127.230.61:9100","job":"node","label":"Network Send Rate (Bytes/Sec)"}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</row>
    <row r="476" spans="1:64" x14ac:dyDescent="0.2">
      <c r="A476" t="str">
        <v>{"InfraID":"Edge-Pi4","device":"eth0","instance":"129.127.231.162:9100","job":"node","label":"Network Send Rate (Bytes/Sec)"}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</row>
    <row r="477" spans="1:64" x14ac:dyDescent="0.2">
      <c r="A477" t="str">
        <v>{"InfraID":"Edge-Pi4","device":"eth0","instance":"129.127.231.168:9100","job":"node","label":"Network Send Rate (Bytes/Sec)"}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</row>
    <row r="478" spans="1:64" x14ac:dyDescent="0.2">
      <c r="A478" t="str">
        <v>{"InfraID":"Edge-Pi4","device":"lo","instance":"129.127.230.61:9100","job":"node","label":"Network Send Rate (Bytes/Sec)"}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0.41936913538474702</v>
      </c>
      <c r="W478">
        <v>0.41936913538474702</v>
      </c>
      <c r="X478">
        <v>0.41936913538474702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</row>
    <row r="479" spans="1:64" x14ac:dyDescent="0.2">
      <c r="A479" t="str">
        <v>{"InfraID":"Edge-Pi4","device":"lo","instance":"129.127.231.162:9100","job":"node","label":"Network Send Rate (Bytes/Sec)"}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0.45164336597483101</v>
      </c>
      <c r="AE479">
        <v>0.45164336597483101</v>
      </c>
      <c r="AF479">
        <v>0.45164336597483101</v>
      </c>
      <c r="AG479">
        <v>0.45164336597483101</v>
      </c>
      <c r="AH479">
        <v>0.45164336597483101</v>
      </c>
      <c r="AI479">
        <v>0.45164336597483101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</row>
    <row r="480" spans="1:64" x14ac:dyDescent="0.2">
      <c r="A480" t="str">
        <v>{"InfraID":"Edge-Pi4","device":"lo","instance":"129.127.231.168:9100","job":"node","label":"Network Send Rate (Bytes/Sec)"}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0.65230121491101201</v>
      </c>
      <c r="J480">
        <v>0.65230121491101201</v>
      </c>
      <c r="K480">
        <v>0.65230121491101201</v>
      </c>
      <c r="L480">
        <v>0.65230121491101201</v>
      </c>
      <c r="M480">
        <v>0.65230121491101201</v>
      </c>
      <c r="N480">
        <v>0.65230121491101201</v>
      </c>
      <c r="O480">
        <v>0.65230121491101201</v>
      </c>
      <c r="P480">
        <v>0.65230121491101201</v>
      </c>
      <c r="Q480">
        <v>0.65230121491101201</v>
      </c>
      <c r="R480">
        <v>0.65230121491101201</v>
      </c>
      <c r="S480">
        <v>0.65230121491101201</v>
      </c>
      <c r="T480">
        <v>0.65230121491101201</v>
      </c>
      <c r="U480">
        <v>0.65230121491101201</v>
      </c>
      <c r="V480">
        <v>0.65230121491101201</v>
      </c>
      <c r="W480">
        <v>0.65230121491101201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</row>
    <row r="481" spans="1:64" x14ac:dyDescent="0.2">
      <c r="A481" t="str">
        <v>{"InfraID":"Edge-Pi4","device":"lo","instance":"129.127.231.53:9100","job":"node","label":"Network Send Rate (Bytes/Sec)"}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14.6406846066604</v>
      </c>
      <c r="K481">
        <v>14.6406846066604</v>
      </c>
      <c r="L481">
        <v>14.6406846066604</v>
      </c>
      <c r="M481">
        <v>14.6406846066604</v>
      </c>
      <c r="N481">
        <v>14.6406846066604</v>
      </c>
      <c r="O481">
        <v>14.6406846066604</v>
      </c>
      <c r="P481">
        <v>9.8735781713866295</v>
      </c>
      <c r="Q481">
        <v>9.8735781713866295</v>
      </c>
      <c r="R481">
        <v>9.8735781713866295</v>
      </c>
      <c r="S481">
        <v>9.8735781713866295</v>
      </c>
      <c r="T481">
        <v>9.8735781713866295</v>
      </c>
      <c r="U481">
        <v>9.8735781713866295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</row>
    <row r="482" spans="1:64" x14ac:dyDescent="0.2">
      <c r="A482" s="2" t="str">
        <v>{"InfraID":"Edge-Pi4","device":"wlan0","instance":"129.127.230.61:9100","job":"node","label":"Network Send Rate (Bytes/Sec)"}</v>
      </c>
      <c r="B482" s="2">
        <v>37436.029068604497</v>
      </c>
      <c r="C482" s="2">
        <v>37436.029068604497</v>
      </c>
      <c r="D482" s="2">
        <v>37436.029068604497</v>
      </c>
      <c r="E482" s="2">
        <v>37436.029068604497</v>
      </c>
      <c r="F482" s="2">
        <v>37436.029068604497</v>
      </c>
      <c r="G482" s="2">
        <v>37436.029068604497</v>
      </c>
      <c r="H482" s="2">
        <v>37436.029068604497</v>
      </c>
      <c r="I482" s="2">
        <v>37436.029068604497</v>
      </c>
      <c r="J482" s="2">
        <v>37436.029068604497</v>
      </c>
      <c r="K482" s="2">
        <v>37436.029068604497</v>
      </c>
      <c r="L482" s="2">
        <v>37436.029068604497</v>
      </c>
      <c r="M482" s="2">
        <v>37436.029068604497</v>
      </c>
      <c r="N482" s="2">
        <v>37436.029068604497</v>
      </c>
      <c r="O482" s="2">
        <v>37436.029068604497</v>
      </c>
      <c r="P482" s="2">
        <v>37436.029068604497</v>
      </c>
      <c r="Q482" s="2">
        <v>37436.029068604497</v>
      </c>
      <c r="R482" s="2">
        <v>37436.029068604497</v>
      </c>
      <c r="S482" s="2">
        <v>37436.029068604497</v>
      </c>
      <c r="T482" s="2">
        <v>37436.029068604497</v>
      </c>
      <c r="U482" s="2">
        <v>37436.029068604497</v>
      </c>
      <c r="V482" s="2">
        <v>28313.9263911856</v>
      </c>
      <c r="W482" s="2">
        <v>28313.9263911856</v>
      </c>
      <c r="X482" s="2">
        <v>28313.9263911856</v>
      </c>
      <c r="Y482" s="2">
        <v>31271.349402417</v>
      </c>
      <c r="Z482" s="2">
        <v>31271.349402417</v>
      </c>
      <c r="AA482" s="2">
        <v>31271.349402417</v>
      </c>
      <c r="AB482" s="2">
        <v>15611.277744451099</v>
      </c>
      <c r="AC482" s="2">
        <v>15611.277744451099</v>
      </c>
      <c r="AD482" s="2">
        <v>15611.277744451099</v>
      </c>
      <c r="AE482" s="2">
        <v>15611.277744451099</v>
      </c>
      <c r="AF482" s="2">
        <v>15611.277744451099</v>
      </c>
      <c r="AG482" s="2">
        <v>15611.277744451099</v>
      </c>
      <c r="AH482" s="2">
        <v>26645.194649231002</v>
      </c>
      <c r="AI482" s="2">
        <v>26645.194649231002</v>
      </c>
      <c r="AJ482" s="2">
        <v>26645.194649231002</v>
      </c>
      <c r="AK482" s="2">
        <v>26645.194649231002</v>
      </c>
      <c r="AL482" s="2">
        <v>26645.194649231002</v>
      </c>
      <c r="AM482" s="2">
        <v>26645.194649231002</v>
      </c>
      <c r="AN482" s="2">
        <v>26645.194649231002</v>
      </c>
      <c r="AO482" s="2">
        <v>26645.194649231002</v>
      </c>
      <c r="AP482" s="2">
        <v>26645.194649231002</v>
      </c>
      <c r="AQ482" s="2">
        <v>26645.194649231002</v>
      </c>
      <c r="AR482" s="2">
        <v>26645.194649231002</v>
      </c>
      <c r="AS482" s="2">
        <v>26645.194649231002</v>
      </c>
      <c r="AT482" s="2">
        <v>26645.194649231002</v>
      </c>
      <c r="AU482" s="2">
        <v>26645.194649231002</v>
      </c>
      <c r="AV482" s="2">
        <v>26645.194649231002</v>
      </c>
      <c r="AW482" s="2">
        <v>26645.194649231002</v>
      </c>
      <c r="AX482" s="2">
        <v>26645.194649231002</v>
      </c>
      <c r="AY482" s="2">
        <v>26645.194649231002</v>
      </c>
      <c r="AZ482" s="2">
        <v>26645.194649231002</v>
      </c>
      <c r="BH482">
        <f>MEDIAN($B482:$BF484)</f>
        <v>27863.602333459301</v>
      </c>
      <c r="BI482">
        <f>AVERAGE($B482:$BF484)</f>
        <v>29843.684828097896</v>
      </c>
      <c r="BJ482">
        <f>MIN($B482:$BF484)</f>
        <v>15611.277744451099</v>
      </c>
      <c r="BK482">
        <f>MAX($B482:$BF484)</f>
        <v>37436.029068604497</v>
      </c>
      <c r="BL482">
        <f>STDEV($B482:$BF484)</f>
        <v>4724.791218541287</v>
      </c>
    </row>
    <row r="483" spans="1:64" x14ac:dyDescent="0.2">
      <c r="A483" s="2" t="str">
        <v>{"InfraID":"Edge-Pi4","device":"wlan0","instance":"129.127.231.162:9100","job":"node","label":"Network Send Rate (Bytes/Sec)"}</v>
      </c>
      <c r="B483" s="2">
        <v>27764.7784894582</v>
      </c>
      <c r="C483" s="2">
        <v>27764.7784894582</v>
      </c>
      <c r="D483" s="2">
        <v>27764.7784894582</v>
      </c>
      <c r="E483" s="2">
        <v>27764.7784894582</v>
      </c>
      <c r="F483" s="2">
        <v>27764.7784894582</v>
      </c>
      <c r="G483" s="2">
        <v>27764.7784894582</v>
      </c>
      <c r="H483" s="2">
        <v>27764.7784894582</v>
      </c>
      <c r="I483" s="2">
        <v>27764.7784894582</v>
      </c>
      <c r="J483" s="2">
        <v>27764.7784894582</v>
      </c>
      <c r="K483" s="2">
        <v>27764.7784894582</v>
      </c>
      <c r="L483" s="2">
        <v>27764.7784894582</v>
      </c>
      <c r="M483" s="2">
        <v>27764.7784894582</v>
      </c>
      <c r="N483" s="2">
        <v>27764.7784894582</v>
      </c>
      <c r="O483" s="2">
        <v>27764.7784894582</v>
      </c>
      <c r="P483" s="2">
        <v>27764.7784894582</v>
      </c>
      <c r="Q483" s="2">
        <v>27764.7784894582</v>
      </c>
      <c r="R483" s="2">
        <v>27764.7784894582</v>
      </c>
      <c r="S483" s="2">
        <v>27764.7784894582</v>
      </c>
      <c r="T483" s="2">
        <v>27764.7784894582</v>
      </c>
      <c r="U483" s="2">
        <v>27764.7784894582</v>
      </c>
      <c r="V483" s="2">
        <v>27764.7784894582</v>
      </c>
      <c r="W483" s="2">
        <v>27764.7784894582</v>
      </c>
      <c r="X483" s="2">
        <v>27764.7784894582</v>
      </c>
      <c r="Y483" s="2">
        <v>27764.7784894582</v>
      </c>
      <c r="Z483" s="2">
        <v>27764.7784894582</v>
      </c>
      <c r="AA483" s="2">
        <v>27764.7784894582</v>
      </c>
      <c r="AB483" s="2">
        <v>27764.7784894582</v>
      </c>
      <c r="AC483" s="2">
        <v>27764.7784894582</v>
      </c>
      <c r="AD483" s="2">
        <v>28544.2199913777</v>
      </c>
      <c r="AE483" s="2">
        <v>28544.2199913777</v>
      </c>
      <c r="AF483" s="2">
        <v>28544.2199913777</v>
      </c>
      <c r="AG483" s="2">
        <v>28544.2199913777</v>
      </c>
      <c r="AH483" s="2">
        <v>28544.2199913777</v>
      </c>
      <c r="AI483" s="2">
        <v>28544.2199913777</v>
      </c>
      <c r="AJ483" s="2">
        <v>33805.884511458702</v>
      </c>
      <c r="AK483" s="2">
        <v>33805.884511458702</v>
      </c>
      <c r="AL483" s="2">
        <v>33805.884511458702</v>
      </c>
      <c r="AM483" s="2">
        <v>34157.1647662865</v>
      </c>
      <c r="AN483" s="2">
        <v>34157.1647662865</v>
      </c>
      <c r="AO483" s="2">
        <v>34157.1647662865</v>
      </c>
      <c r="AP483" s="2">
        <v>34157.1647662865</v>
      </c>
      <c r="AQ483" s="2">
        <v>34157.1647662865</v>
      </c>
      <c r="AR483" s="2">
        <v>34157.1647662865</v>
      </c>
      <c r="AS483" s="2">
        <v>34157.1647662865</v>
      </c>
      <c r="AT483" s="2">
        <v>34157.1647662865</v>
      </c>
      <c r="AU483" s="2">
        <v>34157.1647662865</v>
      </c>
      <c r="AV483" s="2">
        <v>34157.1647662865</v>
      </c>
      <c r="AW483" s="2">
        <v>34157.1647662865</v>
      </c>
      <c r="AX483" s="2">
        <v>34157.1647662865</v>
      </c>
      <c r="AY483" s="2">
        <v>34157.1647662865</v>
      </c>
      <c r="AZ483" s="2">
        <v>34157.1647662865</v>
      </c>
    </row>
    <row r="484" spans="1:64" x14ac:dyDescent="0.2">
      <c r="A484" s="2" t="str">
        <v>{"InfraID":"Edge-Pi4","device":"wlan0","instance":"129.127.231.168:9100","job":"node","label":"Network Send Rate (Bytes/Sec)"}</v>
      </c>
      <c r="B484" s="2">
        <v>26010.676346554199</v>
      </c>
      <c r="C484" s="2">
        <v>26010.676346554199</v>
      </c>
      <c r="D484" s="2">
        <v>26010.676346554199</v>
      </c>
      <c r="E484" s="2">
        <v>26010.676346554199</v>
      </c>
      <c r="F484" s="2">
        <v>26010.676346554199</v>
      </c>
      <c r="G484" s="2">
        <v>26010.676346554199</v>
      </c>
      <c r="H484" s="2">
        <v>26010.676346554199</v>
      </c>
      <c r="I484" s="2">
        <v>27863.602333459301</v>
      </c>
      <c r="J484" s="2">
        <v>27863.602333459301</v>
      </c>
      <c r="K484" s="2">
        <v>27863.602333459301</v>
      </c>
      <c r="L484" s="2">
        <v>27863.602333459301</v>
      </c>
      <c r="M484" s="2">
        <v>27863.602333459301</v>
      </c>
      <c r="N484" s="2">
        <v>27863.602333459301</v>
      </c>
      <c r="O484" s="2">
        <v>27863.602333459301</v>
      </c>
      <c r="P484" s="2">
        <v>27863.602333459301</v>
      </c>
      <c r="Q484" s="2">
        <v>27863.602333459301</v>
      </c>
      <c r="R484" s="2">
        <v>27863.602333459301</v>
      </c>
      <c r="S484" s="2">
        <v>27863.602333459301</v>
      </c>
      <c r="T484" s="2">
        <v>27863.602333459301</v>
      </c>
      <c r="U484" s="2">
        <v>27863.602333459301</v>
      </c>
      <c r="V484" s="2">
        <v>27863.602333459301</v>
      </c>
      <c r="W484" s="2">
        <v>27863.602333459301</v>
      </c>
      <c r="X484" s="2">
        <v>26974.817167565201</v>
      </c>
      <c r="Y484" s="2">
        <v>26974.817167565201</v>
      </c>
      <c r="Z484" s="2">
        <v>26974.817167565201</v>
      </c>
      <c r="AA484" s="2">
        <v>26974.817167565201</v>
      </c>
      <c r="AB484" s="2">
        <v>26974.817167565201</v>
      </c>
      <c r="AC484" s="2">
        <v>26974.817167565201</v>
      </c>
      <c r="AD484" s="2">
        <v>32543.7502084931</v>
      </c>
      <c r="AE484" s="2">
        <v>32543.7502084931</v>
      </c>
      <c r="AF484" s="2">
        <v>32543.7502084931</v>
      </c>
      <c r="AG484" s="2">
        <v>32543.7502084931</v>
      </c>
      <c r="AH484" s="2">
        <v>32543.7502084931</v>
      </c>
      <c r="AI484" s="2">
        <v>32543.7502084931</v>
      </c>
      <c r="AJ484" s="2">
        <v>32543.7502084931</v>
      </c>
      <c r="AK484" s="2">
        <v>32543.7502084931</v>
      </c>
      <c r="AL484" s="2">
        <v>32543.7502084931</v>
      </c>
      <c r="AM484" s="2">
        <v>32543.7502084931</v>
      </c>
      <c r="AN484" s="2">
        <v>32543.7502084931</v>
      </c>
      <c r="AO484" s="2">
        <v>32543.7502084931</v>
      </c>
      <c r="AP484" s="2">
        <v>32543.7502084931</v>
      </c>
      <c r="AQ484" s="2">
        <v>32543.7502084931</v>
      </c>
      <c r="AR484" s="2">
        <v>32543.7502084931</v>
      </c>
      <c r="AS484" s="2">
        <v>32543.7502084931</v>
      </c>
      <c r="AT484" s="2">
        <v>32543.7502084931</v>
      </c>
      <c r="AU484" s="2">
        <v>32543.7502084931</v>
      </c>
      <c r="AV484" s="2">
        <v>32543.7502084931</v>
      </c>
      <c r="AW484" s="2">
        <v>32543.7502084931</v>
      </c>
      <c r="AX484" s="2">
        <v>32543.7502084931</v>
      </c>
      <c r="AY484" s="2">
        <v>32543.7502084931</v>
      </c>
      <c r="AZ484" s="2">
        <v>32543.7502084931</v>
      </c>
    </row>
    <row r="485" spans="1:64" x14ac:dyDescent="0.2">
      <c r="A485" s="4" t="str">
        <v>{"InfraID":"Edge-Pi4","device":"wlp6s0","instance":"129.127.231.53:9100","job":"node","label":"Network Send Rate (Bytes/Sec)"}</v>
      </c>
      <c r="B485" s="4">
        <v>18737.449933244301</v>
      </c>
      <c r="C485" s="4">
        <v>18737.449933244301</v>
      </c>
      <c r="D485" s="4">
        <v>18737.449933244301</v>
      </c>
      <c r="E485" s="4">
        <v>18737.449933244301</v>
      </c>
      <c r="F485" s="4">
        <v>18737.449933244301</v>
      </c>
      <c r="G485" s="4">
        <v>18737.449933244301</v>
      </c>
      <c r="H485" s="4">
        <v>18737.449933244301</v>
      </c>
      <c r="I485" s="4">
        <v>18737.449933244301</v>
      </c>
      <c r="J485" s="4">
        <v>17233.717241923001</v>
      </c>
      <c r="K485" s="4">
        <v>17233.717241923001</v>
      </c>
      <c r="L485" s="4">
        <v>17233.717241923001</v>
      </c>
      <c r="M485" s="4">
        <v>17233.717241923001</v>
      </c>
      <c r="N485" s="4">
        <v>17233.717241923001</v>
      </c>
      <c r="O485" s="4">
        <v>17233.717241923001</v>
      </c>
      <c r="P485" s="4">
        <v>79218.686413823001</v>
      </c>
      <c r="Q485" s="4">
        <v>79218.686413823001</v>
      </c>
      <c r="R485" s="4">
        <v>79218.686413823001</v>
      </c>
      <c r="S485" s="4">
        <v>79218.686413823001</v>
      </c>
      <c r="T485" s="4">
        <v>79218.686413823001</v>
      </c>
      <c r="U485" s="4">
        <v>79218.686413823001</v>
      </c>
      <c r="V485" s="4">
        <v>140486.206091336</v>
      </c>
      <c r="W485" s="4">
        <v>140486.206091336</v>
      </c>
      <c r="X485" s="4">
        <v>140486.206091336</v>
      </c>
      <c r="Y485" s="4">
        <v>140486.206091336</v>
      </c>
      <c r="Z485" s="4">
        <v>140486.206091336</v>
      </c>
      <c r="AA485" s="4">
        <v>140486.206091336</v>
      </c>
      <c r="AB485" s="4">
        <v>140486.206091336</v>
      </c>
      <c r="AC485" s="4">
        <v>140486.206091336</v>
      </c>
      <c r="AD485" s="4">
        <v>140486.206091336</v>
      </c>
      <c r="AE485" s="4">
        <v>140486.206091336</v>
      </c>
      <c r="AF485" s="4">
        <v>140486.206091336</v>
      </c>
      <c r="AG485" s="4">
        <v>140486.206091336</v>
      </c>
      <c r="AH485" s="4">
        <v>140486.206091336</v>
      </c>
      <c r="AI485" s="4">
        <v>140486.206091336</v>
      </c>
      <c r="AJ485" s="4">
        <v>140486.206091336</v>
      </c>
      <c r="AK485" s="4">
        <v>140486.206091336</v>
      </c>
      <c r="AL485" s="4">
        <v>140486.206091336</v>
      </c>
      <c r="AM485" s="4">
        <v>140486.206091336</v>
      </c>
      <c r="AN485" s="4">
        <v>140486.206091336</v>
      </c>
      <c r="AO485" s="4">
        <v>140486.206091336</v>
      </c>
      <c r="AP485" s="4">
        <v>140486.206091336</v>
      </c>
      <c r="AQ485" s="4">
        <v>140486.206091336</v>
      </c>
      <c r="AR485" s="4">
        <v>140486.206091336</v>
      </c>
      <c r="AS485" s="4">
        <v>140486.206091336</v>
      </c>
      <c r="AT485" s="4">
        <v>140486.206091336</v>
      </c>
      <c r="AU485" s="4">
        <v>140486.206091336</v>
      </c>
      <c r="AV485" s="4">
        <v>140486.206091336</v>
      </c>
      <c r="AW485" s="4">
        <v>69202.283426622598</v>
      </c>
      <c r="AX485" s="4">
        <v>69202.283426622598</v>
      </c>
      <c r="AY485" s="4">
        <v>69202.283426622598</v>
      </c>
      <c r="AZ485" s="4">
        <v>69202.283426622598</v>
      </c>
      <c r="BH485">
        <f>MEDIAN($B485:$BF485)</f>
        <v>140486.206091336</v>
      </c>
      <c r="BI485">
        <f>AVERAGE($B485:$BF485)</f>
        <v>94089.229795548905</v>
      </c>
      <c r="BJ485">
        <f>MIN($B485:$BF485)</f>
        <v>17233.717241923001</v>
      </c>
      <c r="BK485">
        <f>MAX($B485:$BF485)</f>
        <v>140486.206091336</v>
      </c>
      <c r="BL485">
        <f>STDEV($B485:$BF485)</f>
        <v>53439.746912066505</v>
      </c>
    </row>
    <row r="486" spans="1:64" x14ac:dyDescent="0.2">
      <c r="A486" t="str">
        <v>{"InfraID":"Edge-Pi4","instance":"129.127.231.53:9100","job":"node","label":"CPU Wait Percentage"}</v>
      </c>
      <c r="B486">
        <v>0.22961949265695999</v>
      </c>
      <c r="C486">
        <v>0.22961949265695999</v>
      </c>
      <c r="D486">
        <v>0.22961949265695999</v>
      </c>
      <c r="E486">
        <v>0.22961949265695999</v>
      </c>
      <c r="F486">
        <v>0.22961949265695999</v>
      </c>
      <c r="G486">
        <v>0.22961949265695999</v>
      </c>
      <c r="H486">
        <v>0.22961949265695999</v>
      </c>
      <c r="I486">
        <v>0.22961949265695999</v>
      </c>
      <c r="J486">
        <v>0.33663385552182201</v>
      </c>
      <c r="K486">
        <v>0.33663385552182201</v>
      </c>
      <c r="L486">
        <v>0.33663385552182201</v>
      </c>
      <c r="M486">
        <v>0.33663385552182201</v>
      </c>
      <c r="N486">
        <v>0.33663385552182201</v>
      </c>
      <c r="O486">
        <v>0.33663385552182201</v>
      </c>
      <c r="P486">
        <v>1.2666299743153899</v>
      </c>
      <c r="Q486">
        <v>1.2666299743153899</v>
      </c>
      <c r="R486">
        <v>1.2666299743153899</v>
      </c>
      <c r="S486">
        <v>1.2666299743153899</v>
      </c>
      <c r="T486">
        <v>1.2666299743153899</v>
      </c>
      <c r="U486">
        <v>1.2666299743153899</v>
      </c>
      <c r="V486">
        <v>0.98711345364798497</v>
      </c>
      <c r="W486">
        <v>0.98711345364798497</v>
      </c>
      <c r="X486">
        <v>0.98711345364798497</v>
      </c>
      <c r="Y486">
        <v>0.98711345364798497</v>
      </c>
      <c r="Z486">
        <v>0.98711345364798497</v>
      </c>
      <c r="AA486">
        <v>0.98711345364798497</v>
      </c>
      <c r="AB486">
        <v>0.98711345364798497</v>
      </c>
      <c r="AC486">
        <v>0.98711345364798497</v>
      </c>
      <c r="AD486">
        <v>0.98711345364798497</v>
      </c>
      <c r="AE486">
        <v>0.98711345364798497</v>
      </c>
      <c r="AF486">
        <v>0.98711345364798497</v>
      </c>
      <c r="AG486">
        <v>0.98711345364798497</v>
      </c>
      <c r="AH486">
        <v>0.98711345364798497</v>
      </c>
      <c r="AI486">
        <v>0.98711345364798497</v>
      </c>
      <c r="AJ486">
        <v>0.98711345364798497</v>
      </c>
      <c r="AK486">
        <v>0.98711345364798497</v>
      </c>
      <c r="AL486">
        <v>0.98711345364798497</v>
      </c>
      <c r="AM486">
        <v>0.98711345364798497</v>
      </c>
      <c r="AN486">
        <v>0.98711345364798497</v>
      </c>
      <c r="AO486">
        <v>0.98711345364798497</v>
      </c>
      <c r="AP486">
        <v>0.98711345364798497</v>
      </c>
      <c r="AQ486">
        <v>0.98711345364798497</v>
      </c>
      <c r="AR486">
        <v>0.98711345364798497</v>
      </c>
      <c r="AS486">
        <v>0.98711345364798497</v>
      </c>
      <c r="AT486">
        <v>0.98711345364798497</v>
      </c>
      <c r="AU486">
        <v>0.98711345364798497</v>
      </c>
      <c r="AV486">
        <v>0.98711345364798497</v>
      </c>
      <c r="AW486">
        <v>0.34595396078139401</v>
      </c>
      <c r="AX486">
        <v>0.34595396078139401</v>
      </c>
      <c r="AY486">
        <v>0.34595396078139401</v>
      </c>
      <c r="AZ486">
        <v>0.34595396078139401</v>
      </c>
    </row>
    <row r="487" spans="1:64" x14ac:dyDescent="0.2">
      <c r="A487" t="str">
        <v>{"InfraID":"Edge-Pi4","instance":"129.127.231.53:9100","job":"node","label":"IO Wait Percentage"}</v>
      </c>
      <c r="B487">
        <v>0.37370493991972098</v>
      </c>
      <c r="C487">
        <v>0.37370493991972098</v>
      </c>
      <c r="D487">
        <v>0.37370493991972098</v>
      </c>
      <c r="E487">
        <v>0.37370493991972098</v>
      </c>
      <c r="F487">
        <v>0.37370493991972098</v>
      </c>
      <c r="G487">
        <v>0.37370493991972098</v>
      </c>
      <c r="H487">
        <v>0.37370493991972098</v>
      </c>
      <c r="I487">
        <v>0.37370493991972098</v>
      </c>
      <c r="J487">
        <v>0.29273120940303099</v>
      </c>
      <c r="K487">
        <v>0.29273120940303099</v>
      </c>
      <c r="L487">
        <v>0.29273120940303099</v>
      </c>
      <c r="M487">
        <v>0.29273120940303099</v>
      </c>
      <c r="N487">
        <v>0.29273120940303099</v>
      </c>
      <c r="O487">
        <v>0.29273120940303099</v>
      </c>
      <c r="P487">
        <v>0.12019080022674999</v>
      </c>
      <c r="Q487">
        <v>0.12019080022674999</v>
      </c>
      <c r="R487">
        <v>0.12019080022674999</v>
      </c>
      <c r="S487">
        <v>0.12019080022674999</v>
      </c>
      <c r="T487">
        <v>0.12019080022674999</v>
      </c>
      <c r="U487">
        <v>0.12019080022674999</v>
      </c>
      <c r="V487">
        <v>0.31794709277125</v>
      </c>
      <c r="W487">
        <v>0.31794709277125</v>
      </c>
      <c r="X487">
        <v>0.31794709277125</v>
      </c>
      <c r="Y487">
        <v>0.31794709277125</v>
      </c>
      <c r="Z487">
        <v>0.31794709277125</v>
      </c>
      <c r="AA487">
        <v>0.31794709277125</v>
      </c>
      <c r="AB487">
        <v>0.31794709277125</v>
      </c>
      <c r="AC487">
        <v>0.31794709277125</v>
      </c>
      <c r="AD487">
        <v>0.31794709277125</v>
      </c>
      <c r="AE487">
        <v>0.31794709277125</v>
      </c>
      <c r="AF487">
        <v>0.31794709277125</v>
      </c>
      <c r="AG487">
        <v>0.31794709277125</v>
      </c>
      <c r="AH487">
        <v>0.31794709277125</v>
      </c>
      <c r="AI487">
        <v>0.31794709277125</v>
      </c>
      <c r="AJ487">
        <v>0.31794709277125</v>
      </c>
      <c r="AK487">
        <v>0.31794709277125</v>
      </c>
      <c r="AL487">
        <v>0.31794709277125</v>
      </c>
      <c r="AM487">
        <v>0.31794709277125</v>
      </c>
      <c r="AN487">
        <v>0.31794709277125</v>
      </c>
      <c r="AO487">
        <v>0.31794709277125</v>
      </c>
      <c r="AP487">
        <v>0.31794709277125</v>
      </c>
      <c r="AQ487">
        <v>0.31794709277125</v>
      </c>
      <c r="AR487">
        <v>0.31794709277125</v>
      </c>
      <c r="AS487">
        <v>0.31794709277125</v>
      </c>
      <c r="AT487">
        <v>0.31794709277125</v>
      </c>
      <c r="AU487">
        <v>0.31794709277125</v>
      </c>
      <c r="AV487">
        <v>0.31794709277125</v>
      </c>
      <c r="AW487">
        <v>0.37511954628009597</v>
      </c>
      <c r="AX487">
        <v>0.37511954628009597</v>
      </c>
      <c r="AY487">
        <v>0.37511954628009597</v>
      </c>
      <c r="AZ487">
        <v>0.37511954628009597</v>
      </c>
    </row>
    <row r="488" spans="1:64" x14ac:dyDescent="0.2">
      <c r="A488" t="str">
        <v>{"InfraID":"Edge-Pi4","instance":"129.127.231.53:9100","job":"node","label":"Memory Wait Percentage"}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</row>
    <row r="489" spans="1:64" x14ac:dyDescent="0.2">
      <c r="A489" s="2" t="str">
        <v>{"InfraID":"Edge-Pi4","cpu":"0","instance":"129.127.230.61:9100","job":"node","mode":"idle","label":"CPU Usage Percentage"}</v>
      </c>
      <c r="B489" s="2">
        <v>12.394159610547501</v>
      </c>
      <c r="C489" s="2">
        <v>12.394159610547501</v>
      </c>
      <c r="D489" s="2">
        <v>12.394159610547501</v>
      </c>
      <c r="E489" s="2">
        <v>12.394159610547501</v>
      </c>
      <c r="F489" s="2">
        <v>12.394159610547501</v>
      </c>
      <c r="G489" s="2">
        <v>12.394159610547501</v>
      </c>
      <c r="H489" s="2">
        <v>12.394159610547501</v>
      </c>
      <c r="I489" s="2">
        <v>12.394159610547501</v>
      </c>
      <c r="J489" s="2">
        <v>12.394159610547501</v>
      </c>
      <c r="K489" s="2">
        <v>12.394159610547501</v>
      </c>
      <c r="L489" s="2">
        <v>12.394159610547501</v>
      </c>
      <c r="M489" s="2">
        <v>12.394159610547501</v>
      </c>
      <c r="N489" s="2">
        <v>12.394159610547501</v>
      </c>
      <c r="O489" s="2">
        <v>12.394159610547501</v>
      </c>
      <c r="P489" s="2">
        <v>12.394159610547501</v>
      </c>
      <c r="Q489" s="2">
        <v>12.394159610547501</v>
      </c>
      <c r="R489" s="2">
        <v>12.394159610547501</v>
      </c>
      <c r="S489" s="2">
        <v>12.394159610547501</v>
      </c>
      <c r="T489" s="2">
        <v>12.394159610547501</v>
      </c>
      <c r="U489" s="2">
        <v>12.394159610547501</v>
      </c>
      <c r="V489" s="2">
        <v>11.846701518792299</v>
      </c>
      <c r="W489" s="2">
        <v>11.846701518792299</v>
      </c>
      <c r="X489" s="2">
        <v>11.846701518792299</v>
      </c>
      <c r="Y489" s="2">
        <v>10.3291713961873</v>
      </c>
      <c r="Z489" s="2">
        <v>10.3291713961873</v>
      </c>
      <c r="AA489" s="2">
        <v>10.3291713961873</v>
      </c>
      <c r="AB489" s="2">
        <v>8.4183163364067592</v>
      </c>
      <c r="AC489" s="2">
        <v>8.4183163364067592</v>
      </c>
      <c r="AD489" s="2">
        <v>8.4183163364067592</v>
      </c>
      <c r="AE489" s="2">
        <v>8.4183163364067592</v>
      </c>
      <c r="AF489" s="2">
        <v>8.4183163364067592</v>
      </c>
      <c r="AG489" s="2">
        <v>8.4183163364067592</v>
      </c>
      <c r="AH489" s="2">
        <v>10.8983554059353</v>
      </c>
      <c r="AI489" s="2">
        <v>10.8983554059353</v>
      </c>
      <c r="AJ489" s="2">
        <v>10.8983554059353</v>
      </c>
      <c r="AK489" s="2">
        <v>10.8983554059353</v>
      </c>
      <c r="AL489" s="2">
        <v>10.8983554059353</v>
      </c>
      <c r="AM489" s="2">
        <v>10.8983554059353</v>
      </c>
      <c r="AN489" s="2">
        <v>10.8983554059353</v>
      </c>
      <c r="AO489" s="2">
        <v>10.8983554059353</v>
      </c>
      <c r="AP489" s="2">
        <v>10.8983554059353</v>
      </c>
      <c r="AQ489" s="2">
        <v>10.8983554059353</v>
      </c>
      <c r="AR489" s="2">
        <v>10.8983554059353</v>
      </c>
      <c r="AS489" s="2">
        <v>10.8983554059353</v>
      </c>
      <c r="AT489" s="2">
        <v>10.8983554059353</v>
      </c>
      <c r="AU489" s="2">
        <v>10.8983554059353</v>
      </c>
      <c r="AV489" s="2">
        <v>10.8983554059353</v>
      </c>
      <c r="AW489" s="2">
        <v>10.8983554059353</v>
      </c>
      <c r="AX489" s="2">
        <v>10.8983554059353</v>
      </c>
      <c r="AY489" s="2">
        <v>10.8983554059353</v>
      </c>
      <c r="AZ489" s="2">
        <v>10.8983554059353</v>
      </c>
      <c r="BH489">
        <f>MEDIAN(($B489:$BF491,$B493:$BF495,$B497:$BF499,$B501:$BF503))</f>
        <v>10.568020932964799</v>
      </c>
      <c r="BI489">
        <f>AVERAGE(($B489:$BF491,$B493:$BF495,$B497:$BF499,$B501:$BF503))</f>
        <v>10.390478026380849</v>
      </c>
      <c r="BJ489">
        <f>MIN(($B489:$BF491,$B493:$BF495,$B497:$BF499,$B501:$BF503))</f>
        <v>7.0757486787959003</v>
      </c>
      <c r="BK489">
        <f>MAX(($B489:$BF491,$B493:$BF495,$B497:$BF499,$B501:$BF503))</f>
        <v>15.4351669614146</v>
      </c>
      <c r="BL489">
        <f>STDEV(($B489:$BF491,$B493:$BF495,$B497:$BF499,$B501:$BF503))</f>
        <v>1.8534758714998989</v>
      </c>
    </row>
    <row r="490" spans="1:64" x14ac:dyDescent="0.2">
      <c r="A490" s="2" t="str">
        <v>{"InfraID":"Edge-Pi4","cpu":"0","instance":"129.127.231.162:9100","job":"node","mode":"idle","label":"CPU Usage Percentage"}</v>
      </c>
      <c r="B490" s="2">
        <v>11.379103282618299</v>
      </c>
      <c r="C490" s="2">
        <v>11.379103282618299</v>
      </c>
      <c r="D490" s="2">
        <v>11.379103282618299</v>
      </c>
      <c r="E490" s="2">
        <v>11.379103282618299</v>
      </c>
      <c r="F490" s="2">
        <v>11.379103282618299</v>
      </c>
      <c r="G490" s="2">
        <v>11.379103282618299</v>
      </c>
      <c r="H490" s="2">
        <v>11.379103282618299</v>
      </c>
      <c r="I490" s="2">
        <v>11.379103282618299</v>
      </c>
      <c r="J490" s="2">
        <v>11.379103282618299</v>
      </c>
      <c r="K490" s="2">
        <v>11.379103282618299</v>
      </c>
      <c r="L490" s="2">
        <v>11.379103282618299</v>
      </c>
      <c r="M490" s="2">
        <v>11.379103282618299</v>
      </c>
      <c r="N490" s="2">
        <v>11.379103282618299</v>
      </c>
      <c r="O490" s="2">
        <v>11.379103282618299</v>
      </c>
      <c r="P490" s="2">
        <v>11.379103282618299</v>
      </c>
      <c r="Q490" s="2">
        <v>11.379103282618299</v>
      </c>
      <c r="R490" s="2">
        <v>11.379103282618299</v>
      </c>
      <c r="S490" s="2">
        <v>11.379103282618299</v>
      </c>
      <c r="T490" s="2">
        <v>11.379103282618299</v>
      </c>
      <c r="U490" s="2">
        <v>11.379103282618299</v>
      </c>
      <c r="V490" s="2">
        <v>11.379103282618299</v>
      </c>
      <c r="W490" s="2">
        <v>11.379103282618299</v>
      </c>
      <c r="X490" s="2">
        <v>11.379103282618299</v>
      </c>
      <c r="Y490" s="2">
        <v>11.379103282618299</v>
      </c>
      <c r="Z490" s="2">
        <v>11.379103282618299</v>
      </c>
      <c r="AA490" s="2">
        <v>11.379103282618299</v>
      </c>
      <c r="AB490" s="2">
        <v>11.379103282618299</v>
      </c>
      <c r="AC490" s="2">
        <v>11.379103282618299</v>
      </c>
      <c r="AD490" s="2">
        <v>15.1218410625912</v>
      </c>
      <c r="AE490" s="2">
        <v>15.1218410625912</v>
      </c>
      <c r="AF490" s="2">
        <v>15.1218410625912</v>
      </c>
      <c r="AG490" s="2">
        <v>15.1218410625912</v>
      </c>
      <c r="AH490" s="2">
        <v>15.1218410625912</v>
      </c>
      <c r="AI490" s="2">
        <v>15.1218410625912</v>
      </c>
      <c r="AJ490" s="2">
        <v>15.4351669614146</v>
      </c>
      <c r="AK490" s="2">
        <v>15.4351669614146</v>
      </c>
      <c r="AL490" s="2">
        <v>15.4351669614146</v>
      </c>
      <c r="AM490" s="2">
        <v>14.0494765618859</v>
      </c>
      <c r="AN490" s="2">
        <v>14.0494765618859</v>
      </c>
      <c r="AO490" s="2">
        <v>14.0494765618859</v>
      </c>
      <c r="AP490" s="2">
        <v>14.0494765618859</v>
      </c>
      <c r="AQ490" s="2">
        <v>14.0494765618859</v>
      </c>
      <c r="AR490" s="2">
        <v>14.0494765618859</v>
      </c>
      <c r="AS490" s="2">
        <v>14.0494765618859</v>
      </c>
      <c r="AT490" s="2">
        <v>14.0494765618859</v>
      </c>
      <c r="AU490" s="2">
        <v>14.0494765618859</v>
      </c>
      <c r="AV490" s="2">
        <v>14.0494765618859</v>
      </c>
      <c r="AW490" s="2">
        <v>14.0494765618859</v>
      </c>
      <c r="AX490" s="2">
        <v>14.0494765618859</v>
      </c>
      <c r="AY490" s="2">
        <v>14.0494765618859</v>
      </c>
      <c r="AZ490" s="2">
        <v>14.0494765618859</v>
      </c>
    </row>
    <row r="491" spans="1:64" x14ac:dyDescent="0.2">
      <c r="A491" s="2" t="str">
        <v>{"InfraID":"Edge-Pi4","cpu":"0","instance":"129.127.231.168:9100","job":"node","mode":"idle","label":"CPU Usage Percentage"}</v>
      </c>
      <c r="B491" s="2">
        <v>10.291998078217199</v>
      </c>
      <c r="C491" s="2">
        <v>10.291998078217199</v>
      </c>
      <c r="D491" s="2">
        <v>10.291998078217199</v>
      </c>
      <c r="E491" s="2">
        <v>10.291998078217199</v>
      </c>
      <c r="F491" s="2">
        <v>10.291998078217199</v>
      </c>
      <c r="G491" s="2">
        <v>10.291998078217199</v>
      </c>
      <c r="H491" s="2">
        <v>10.291998078217199</v>
      </c>
      <c r="I491" s="2">
        <v>13.533026455287599</v>
      </c>
      <c r="J491" s="2">
        <v>13.533026455287599</v>
      </c>
      <c r="K491" s="2">
        <v>13.533026455287599</v>
      </c>
      <c r="L491" s="2">
        <v>13.533026455287599</v>
      </c>
      <c r="M491" s="2">
        <v>13.533026455287599</v>
      </c>
      <c r="N491" s="2">
        <v>13.533026455287599</v>
      </c>
      <c r="O491" s="2">
        <v>13.533026455287599</v>
      </c>
      <c r="P491" s="2">
        <v>13.533026455287599</v>
      </c>
      <c r="Q491" s="2">
        <v>13.533026455287599</v>
      </c>
      <c r="R491" s="2">
        <v>13.533026455287599</v>
      </c>
      <c r="S491" s="2">
        <v>13.533026455287599</v>
      </c>
      <c r="T491" s="2">
        <v>13.533026455287599</v>
      </c>
      <c r="U491" s="2">
        <v>13.533026455287599</v>
      </c>
      <c r="V491" s="2">
        <v>13.533026455287599</v>
      </c>
      <c r="W491" s="2">
        <v>13.533026455287599</v>
      </c>
      <c r="X491" s="2">
        <v>11.7466502962624</v>
      </c>
      <c r="Y491" s="2">
        <v>11.7466502962624</v>
      </c>
      <c r="Z491" s="2">
        <v>11.7466502962624</v>
      </c>
      <c r="AA491" s="2">
        <v>11.7466502962624</v>
      </c>
      <c r="AB491" s="2">
        <v>11.7466502962624</v>
      </c>
      <c r="AC491" s="2">
        <v>11.7466502962624</v>
      </c>
      <c r="AD491" s="2">
        <v>12.399506288123099</v>
      </c>
      <c r="AE491" s="2">
        <v>12.399506288123099</v>
      </c>
      <c r="AF491" s="2">
        <v>12.399506288123099</v>
      </c>
      <c r="AG491" s="2">
        <v>12.399506288123099</v>
      </c>
      <c r="AH491" s="2">
        <v>12.399506288123099</v>
      </c>
      <c r="AI491" s="2">
        <v>12.399506288123099</v>
      </c>
      <c r="AJ491" s="2">
        <v>12.399506288123099</v>
      </c>
      <c r="AK491" s="2">
        <v>12.399506288123099</v>
      </c>
      <c r="AL491" s="2">
        <v>12.399506288123099</v>
      </c>
      <c r="AM491" s="2">
        <v>12.399506288123099</v>
      </c>
      <c r="AN491" s="2">
        <v>12.399506288123099</v>
      </c>
      <c r="AO491" s="2">
        <v>12.399506288123099</v>
      </c>
      <c r="AP491" s="2">
        <v>12.399506288123099</v>
      </c>
      <c r="AQ491" s="2">
        <v>12.399506288123099</v>
      </c>
      <c r="AR491" s="2">
        <v>12.399506288123099</v>
      </c>
      <c r="AS491" s="2">
        <v>12.399506288123099</v>
      </c>
      <c r="AT491" s="2">
        <v>12.399506288123099</v>
      </c>
      <c r="AU491" s="2">
        <v>12.399506288123099</v>
      </c>
      <c r="AV491" s="2">
        <v>12.399506288123099</v>
      </c>
      <c r="AW491" s="2">
        <v>12.399506288123099</v>
      </c>
      <c r="AX491" s="2">
        <v>12.399506288123099</v>
      </c>
      <c r="AY491" s="2">
        <v>12.399506288123099</v>
      </c>
      <c r="AZ491" s="2">
        <v>12.399506288123099</v>
      </c>
    </row>
    <row r="492" spans="1:64" x14ac:dyDescent="0.2">
      <c r="A492" t="str">
        <v>{"InfraID":"Edge-Pi4","cpu":"0","instance":"129.127.231.53:9100","job":"node","mode":"idle","label":"CPU Usage Percentage"}</v>
      </c>
      <c r="B492">
        <v>0.73431241658649005</v>
      </c>
      <c r="C492">
        <v>0.73431241658649005</v>
      </c>
      <c r="D492">
        <v>0.73431241658649005</v>
      </c>
      <c r="E492">
        <v>0.73431241658649005</v>
      </c>
      <c r="F492">
        <v>0.73431241658649005</v>
      </c>
      <c r="G492">
        <v>0.73431241658649005</v>
      </c>
      <c r="H492">
        <v>0.73431241658649005</v>
      </c>
      <c r="I492">
        <v>0.73431241658649005</v>
      </c>
      <c r="J492">
        <v>1.7606423948863299</v>
      </c>
      <c r="K492">
        <v>1.7606423948863299</v>
      </c>
      <c r="L492">
        <v>1.7606423948863299</v>
      </c>
      <c r="M492">
        <v>1.7606423948863299</v>
      </c>
      <c r="N492">
        <v>1.7606423948863299</v>
      </c>
      <c r="O492">
        <v>1.7606423948863299</v>
      </c>
      <c r="P492">
        <v>5.7673704926781904</v>
      </c>
      <c r="Q492">
        <v>5.7673704926781904</v>
      </c>
      <c r="R492">
        <v>5.7673704926781904</v>
      </c>
      <c r="S492">
        <v>5.7673704926781904</v>
      </c>
      <c r="T492">
        <v>5.7673704926781904</v>
      </c>
      <c r="U492">
        <v>5.7673704926781904</v>
      </c>
      <c r="V492">
        <v>4.9938286019902698</v>
      </c>
      <c r="W492">
        <v>4.9938286019902698</v>
      </c>
      <c r="X492">
        <v>4.9938286019902698</v>
      </c>
      <c r="Y492">
        <v>4.9938286019902698</v>
      </c>
      <c r="Z492">
        <v>4.9938286019902698</v>
      </c>
      <c r="AA492">
        <v>4.9938286019902698</v>
      </c>
      <c r="AB492">
        <v>4.9938286019902698</v>
      </c>
      <c r="AC492">
        <v>4.9938286019902698</v>
      </c>
      <c r="AD492">
        <v>4.9938286019902698</v>
      </c>
      <c r="AE492">
        <v>4.9938286019902698</v>
      </c>
      <c r="AF492">
        <v>4.9938286019902698</v>
      </c>
      <c r="AG492">
        <v>4.9938286019902698</v>
      </c>
      <c r="AH492">
        <v>4.9938286019902698</v>
      </c>
      <c r="AI492">
        <v>4.9938286019902698</v>
      </c>
      <c r="AJ492">
        <v>4.9938286019902698</v>
      </c>
      <c r="AK492">
        <v>4.9938286019902698</v>
      </c>
      <c r="AL492">
        <v>4.9938286019902698</v>
      </c>
      <c r="AM492">
        <v>4.9938286019902698</v>
      </c>
      <c r="AN492">
        <v>4.9938286019902698</v>
      </c>
      <c r="AO492">
        <v>4.9938286019902698</v>
      </c>
      <c r="AP492">
        <v>4.9938286019902698</v>
      </c>
      <c r="AQ492">
        <v>4.9938286019902698</v>
      </c>
      <c r="AR492">
        <v>4.9938286019902698</v>
      </c>
      <c r="AS492">
        <v>4.9938286019902698</v>
      </c>
      <c r="AT492">
        <v>4.9938286019902698</v>
      </c>
      <c r="AU492">
        <v>4.9938286019902698</v>
      </c>
      <c r="AV492">
        <v>4.9938286019902698</v>
      </c>
      <c r="AW492">
        <v>1.25662601475157</v>
      </c>
      <c r="AX492">
        <v>1.25662601475157</v>
      </c>
      <c r="AY492">
        <v>1.25662601475157</v>
      </c>
      <c r="AZ492">
        <v>1.25662601475157</v>
      </c>
      <c r="BH492">
        <f>MEDIAN($B492:$BF492,$B496:$BF496,$B500:$BF500,$B504:$BF508)</f>
        <v>5.0605464188512697</v>
      </c>
      <c r="BI492">
        <f>AVERAGE($B492:$BF492,$B496:$BF496,$B500:$BF500,$B504:$BF508)</f>
        <v>3.9519671075768046</v>
      </c>
      <c r="BJ492">
        <f>MIN($B492:$BF492,$B496:$BF496,$B500:$BF500,$B504:$BF508)</f>
        <v>0.60080106799753696</v>
      </c>
      <c r="BK492">
        <f>MAX($B492:$BF492,$B496:$BF496,$B500:$BF500,$B504:$BF508)</f>
        <v>6.6346442510067396</v>
      </c>
      <c r="BL492">
        <f>STDEV($B492:$BF492,$B496:$BF496,$B500:$BF500,$B504:$BF508)</f>
        <v>1.9480362010564771</v>
      </c>
    </row>
    <row r="493" spans="1:64" x14ac:dyDescent="0.2">
      <c r="A493" s="2" t="str">
        <v>{"InfraID":"Edge-Pi4","cpu":"1","instance":"129.127.230.61:9100","job":"node","mode":"idle","label":"CPU Usage Percentage"}</v>
      </c>
      <c r="B493" s="2">
        <v>10.7273818253618</v>
      </c>
      <c r="C493" s="2">
        <v>10.7273818253618</v>
      </c>
      <c r="D493" s="2">
        <v>10.7273818253618</v>
      </c>
      <c r="E493" s="2">
        <v>10.7273818253618</v>
      </c>
      <c r="F493" s="2">
        <v>10.7273818253618</v>
      </c>
      <c r="G493" s="2">
        <v>10.7273818253618</v>
      </c>
      <c r="H493" s="2">
        <v>10.7273818253618</v>
      </c>
      <c r="I493" s="2">
        <v>10.7273818253618</v>
      </c>
      <c r="J493" s="2">
        <v>10.7273818253618</v>
      </c>
      <c r="K493" s="2">
        <v>10.7273818253618</v>
      </c>
      <c r="L493" s="2">
        <v>10.7273818253618</v>
      </c>
      <c r="M493" s="2">
        <v>10.7273818253618</v>
      </c>
      <c r="N493" s="2">
        <v>10.7273818253618</v>
      </c>
      <c r="O493" s="2">
        <v>10.7273818253618</v>
      </c>
      <c r="P493" s="2">
        <v>10.7273818253618</v>
      </c>
      <c r="Q493" s="2">
        <v>10.7273818253618</v>
      </c>
      <c r="R493" s="2">
        <v>10.7273818253618</v>
      </c>
      <c r="S493" s="2">
        <v>10.7273818253618</v>
      </c>
      <c r="T493" s="2">
        <v>10.7273818253618</v>
      </c>
      <c r="U493" s="2">
        <v>10.7273818253618</v>
      </c>
      <c r="V493" s="2">
        <v>9.5878268577193602</v>
      </c>
      <c r="W493" s="2">
        <v>9.5878268577193602</v>
      </c>
      <c r="X493" s="2">
        <v>9.5878268577193602</v>
      </c>
      <c r="Y493" s="2">
        <v>7.5248714697421502</v>
      </c>
      <c r="Z493" s="2">
        <v>7.5248714697421502</v>
      </c>
      <c r="AA493" s="2">
        <v>7.5248714697421502</v>
      </c>
      <c r="AB493" s="2">
        <v>8.0850496568749808</v>
      </c>
      <c r="AC493" s="2">
        <v>8.0850496568749808</v>
      </c>
      <c r="AD493" s="2">
        <v>8.0850496568749808</v>
      </c>
      <c r="AE493" s="2">
        <v>8.0850496568749808</v>
      </c>
      <c r="AF493" s="2">
        <v>8.0850496568749808</v>
      </c>
      <c r="AG493" s="2">
        <v>8.0850496568749808</v>
      </c>
      <c r="AH493" s="2">
        <v>9.2637688894430994</v>
      </c>
      <c r="AI493" s="2">
        <v>9.2637688894430994</v>
      </c>
      <c r="AJ493" s="2">
        <v>9.2637688894430994</v>
      </c>
      <c r="AK493" s="2">
        <v>9.2637688894430994</v>
      </c>
      <c r="AL493" s="2">
        <v>9.2637688894430994</v>
      </c>
      <c r="AM493" s="2">
        <v>9.2637688894430994</v>
      </c>
      <c r="AN493" s="2">
        <v>9.2637688894430994</v>
      </c>
      <c r="AO493" s="2">
        <v>9.2637688894430994</v>
      </c>
      <c r="AP493" s="2">
        <v>9.2637688894430994</v>
      </c>
      <c r="AQ493" s="2">
        <v>9.2637688894430994</v>
      </c>
      <c r="AR493" s="2">
        <v>9.2637688894430994</v>
      </c>
      <c r="AS493" s="2">
        <v>9.2637688894430994</v>
      </c>
      <c r="AT493" s="2">
        <v>9.2637688894430994</v>
      </c>
      <c r="AU493" s="2">
        <v>9.2637688894430994</v>
      </c>
      <c r="AV493" s="2">
        <v>9.2637688894430994</v>
      </c>
      <c r="AW493" s="2">
        <v>9.2637688894430994</v>
      </c>
      <c r="AX493" s="2">
        <v>9.2637688894430994</v>
      </c>
      <c r="AY493" s="2">
        <v>9.2637688894430994</v>
      </c>
      <c r="AZ493" s="2">
        <v>9.2637688894430994</v>
      </c>
    </row>
    <row r="494" spans="1:64" x14ac:dyDescent="0.2">
      <c r="A494" s="2" t="str">
        <v>{"InfraID":"Edge-Pi4","cpu":"1","instance":"129.127.231.162:9100","job":"node","mode":"idle","label":"CPU Usage Percentage"}</v>
      </c>
      <c r="B494" s="2">
        <v>8.6602615425518508</v>
      </c>
      <c r="C494" s="2">
        <v>8.6602615425518508</v>
      </c>
      <c r="D494" s="2">
        <v>8.6602615425518508</v>
      </c>
      <c r="E494" s="2">
        <v>8.6602615425518508</v>
      </c>
      <c r="F494" s="2">
        <v>8.6602615425518508</v>
      </c>
      <c r="G494" s="2">
        <v>8.6602615425518508</v>
      </c>
      <c r="H494" s="2">
        <v>8.6602615425518508</v>
      </c>
      <c r="I494" s="2">
        <v>8.6602615425518508</v>
      </c>
      <c r="J494" s="2">
        <v>8.6602615425518508</v>
      </c>
      <c r="K494" s="2">
        <v>8.6602615425518508</v>
      </c>
      <c r="L494" s="2">
        <v>8.6602615425518508</v>
      </c>
      <c r="M494" s="2">
        <v>8.6602615425518508</v>
      </c>
      <c r="N494" s="2">
        <v>8.6602615425518508</v>
      </c>
      <c r="O494" s="2">
        <v>8.6602615425518508</v>
      </c>
      <c r="P494" s="2">
        <v>8.6602615425518508</v>
      </c>
      <c r="Q494" s="2">
        <v>8.6602615425518508</v>
      </c>
      <c r="R494" s="2">
        <v>8.6602615425518508</v>
      </c>
      <c r="S494" s="2">
        <v>8.6602615425518508</v>
      </c>
      <c r="T494" s="2">
        <v>8.6602615425518508</v>
      </c>
      <c r="U494" s="2">
        <v>8.6602615425518508</v>
      </c>
      <c r="V494" s="2">
        <v>8.6602615425518508</v>
      </c>
      <c r="W494" s="2">
        <v>8.6602615425518508</v>
      </c>
      <c r="X494" s="2">
        <v>8.6602615425518508</v>
      </c>
      <c r="Y494" s="2">
        <v>8.6602615425518508</v>
      </c>
      <c r="Z494" s="2">
        <v>8.6602615425518508</v>
      </c>
      <c r="AA494" s="2">
        <v>8.6602615425518508</v>
      </c>
      <c r="AB494" s="2">
        <v>8.6602615425518508</v>
      </c>
      <c r="AC494" s="2">
        <v>8.6602615425518508</v>
      </c>
      <c r="AD494" s="2">
        <v>10.6362012687096</v>
      </c>
      <c r="AE494" s="2">
        <v>10.6362012687096</v>
      </c>
      <c r="AF494" s="2">
        <v>10.6362012687096</v>
      </c>
      <c r="AG494" s="2">
        <v>10.6362012687096</v>
      </c>
      <c r="AH494" s="2">
        <v>10.6362012687096</v>
      </c>
      <c r="AI494" s="2">
        <v>10.6362012687096</v>
      </c>
      <c r="AJ494" s="2">
        <v>11.7990459352092</v>
      </c>
      <c r="AK494" s="2">
        <v>11.7990459352092</v>
      </c>
      <c r="AL494" s="2">
        <v>11.7990459352092</v>
      </c>
      <c r="AM494" s="2">
        <v>9.6485963860214792</v>
      </c>
      <c r="AN494" s="2">
        <v>9.6485963860214792</v>
      </c>
      <c r="AO494" s="2">
        <v>9.6485963860214792</v>
      </c>
      <c r="AP494" s="2">
        <v>9.6485963860214792</v>
      </c>
      <c r="AQ494" s="2">
        <v>9.6485963860214792</v>
      </c>
      <c r="AR494" s="2">
        <v>9.6485963860214792</v>
      </c>
      <c r="AS494" s="2">
        <v>9.6485963860214792</v>
      </c>
      <c r="AT494" s="2">
        <v>9.6485963860214792</v>
      </c>
      <c r="AU494" s="2">
        <v>9.6485963860214792</v>
      </c>
      <c r="AV494" s="2">
        <v>9.6485963860214792</v>
      </c>
      <c r="AW494" s="2">
        <v>9.6485963860214792</v>
      </c>
      <c r="AX494" s="2">
        <v>9.6485963860214792</v>
      </c>
      <c r="AY494" s="2">
        <v>9.6485963860214792</v>
      </c>
      <c r="AZ494" s="2">
        <v>9.6485963860214792</v>
      </c>
    </row>
    <row r="495" spans="1:64" x14ac:dyDescent="0.2">
      <c r="A495" s="2" t="str">
        <v>{"InfraID":"Edge-Pi4","cpu":"1","instance":"129.127.231.168:9100","job":"node","mode":"idle","label":"CPU Usage Percentage"}</v>
      </c>
      <c r="B495" s="2">
        <v>7.8497838039978003</v>
      </c>
      <c r="C495" s="2">
        <v>7.8497838039978003</v>
      </c>
      <c r="D495" s="2">
        <v>7.8497838039978003</v>
      </c>
      <c r="E495" s="2">
        <v>7.8497838039978003</v>
      </c>
      <c r="F495" s="2">
        <v>7.8497838039978003</v>
      </c>
      <c r="G495" s="2">
        <v>7.8497838039978003</v>
      </c>
      <c r="H495" s="2">
        <v>7.8497838039978003</v>
      </c>
      <c r="I495" s="2">
        <v>11.212909634023401</v>
      </c>
      <c r="J495" s="2">
        <v>11.212909634023401</v>
      </c>
      <c r="K495" s="2">
        <v>11.212909634023401</v>
      </c>
      <c r="L495" s="2">
        <v>11.212909634023401</v>
      </c>
      <c r="M495" s="2">
        <v>11.212909634023401</v>
      </c>
      <c r="N495" s="2">
        <v>11.212909634023401</v>
      </c>
      <c r="O495" s="2">
        <v>11.212909634023401</v>
      </c>
      <c r="P495" s="2">
        <v>11.212909634023401</v>
      </c>
      <c r="Q495" s="2">
        <v>11.212909634023401</v>
      </c>
      <c r="R495" s="2">
        <v>11.212909634023401</v>
      </c>
      <c r="S495" s="2">
        <v>11.212909634023401</v>
      </c>
      <c r="T495" s="2">
        <v>11.212909634023401</v>
      </c>
      <c r="U495" s="2">
        <v>11.212909634023401</v>
      </c>
      <c r="V495" s="2">
        <v>11.212909634023401</v>
      </c>
      <c r="W495" s="2">
        <v>11.212909634023401</v>
      </c>
      <c r="X495" s="2">
        <v>9.2910905888378004</v>
      </c>
      <c r="Y495" s="2">
        <v>9.2910905888378004</v>
      </c>
      <c r="Z495" s="2">
        <v>9.2910905888378004</v>
      </c>
      <c r="AA495" s="2">
        <v>9.2910905888378004</v>
      </c>
      <c r="AB495" s="2">
        <v>9.2910905888378004</v>
      </c>
      <c r="AC495" s="2">
        <v>9.2910905888378004</v>
      </c>
      <c r="AD495" s="2">
        <v>12.065917203235699</v>
      </c>
      <c r="AE495" s="2">
        <v>12.065917203235699</v>
      </c>
      <c r="AF495" s="2">
        <v>12.065917203235699</v>
      </c>
      <c r="AG495" s="2">
        <v>12.065917203235699</v>
      </c>
      <c r="AH495" s="2">
        <v>12.065917203235699</v>
      </c>
      <c r="AI495" s="2">
        <v>12.065917203235699</v>
      </c>
      <c r="AJ495" s="2">
        <v>12.065917203235699</v>
      </c>
      <c r="AK495" s="2">
        <v>12.065917203235699</v>
      </c>
      <c r="AL495" s="2">
        <v>12.065917203235699</v>
      </c>
      <c r="AM495" s="2">
        <v>12.065917203235699</v>
      </c>
      <c r="AN495" s="2">
        <v>12.065917203235699</v>
      </c>
      <c r="AO495" s="2">
        <v>12.065917203235699</v>
      </c>
      <c r="AP495" s="2">
        <v>12.065917203235699</v>
      </c>
      <c r="AQ495" s="2">
        <v>12.065917203235699</v>
      </c>
      <c r="AR495" s="2">
        <v>12.065917203235699</v>
      </c>
      <c r="AS495" s="2">
        <v>12.065917203235699</v>
      </c>
      <c r="AT495" s="2">
        <v>12.065917203235699</v>
      </c>
      <c r="AU495" s="2">
        <v>12.065917203235699</v>
      </c>
      <c r="AV495" s="2">
        <v>12.065917203235699</v>
      </c>
      <c r="AW495" s="2">
        <v>12.065917203235699</v>
      </c>
      <c r="AX495" s="2">
        <v>12.065917203235699</v>
      </c>
      <c r="AY495" s="2">
        <v>12.065917203235699</v>
      </c>
      <c r="AZ495" s="2">
        <v>12.065917203235699</v>
      </c>
    </row>
    <row r="496" spans="1:64" x14ac:dyDescent="0.2">
      <c r="A496" t="str">
        <v>{"InfraID":"Edge-Pi4","cpu":"1","instance":"129.127.231.53:9100","job":"node","mode":"idle","label":"CPU Usage Percentage"}</v>
      </c>
      <c r="B496">
        <v>0.667556742292021</v>
      </c>
      <c r="C496">
        <v>0.667556742292021</v>
      </c>
      <c r="D496">
        <v>0.667556742292021</v>
      </c>
      <c r="E496">
        <v>0.667556742292021</v>
      </c>
      <c r="F496">
        <v>0.667556742292021</v>
      </c>
      <c r="G496">
        <v>0.667556742292021</v>
      </c>
      <c r="H496">
        <v>0.667556742292021</v>
      </c>
      <c r="I496">
        <v>0.667556742292021</v>
      </c>
      <c r="J496">
        <v>1.9243948739635199</v>
      </c>
      <c r="K496">
        <v>1.9243948739635199</v>
      </c>
      <c r="L496">
        <v>1.9243948739635199</v>
      </c>
      <c r="M496">
        <v>1.9243948739635199</v>
      </c>
      <c r="N496">
        <v>1.9243948739635199</v>
      </c>
      <c r="O496">
        <v>1.9243948739635199</v>
      </c>
      <c r="P496">
        <v>6.2677207377333204</v>
      </c>
      <c r="Q496">
        <v>6.2677207377333204</v>
      </c>
      <c r="R496">
        <v>6.2677207377333204</v>
      </c>
      <c r="S496">
        <v>6.2677207377333204</v>
      </c>
      <c r="T496">
        <v>6.2677207377333204</v>
      </c>
      <c r="U496">
        <v>6.2677207377333204</v>
      </c>
      <c r="V496">
        <v>5.0939053273788399</v>
      </c>
      <c r="W496">
        <v>5.0939053273788399</v>
      </c>
      <c r="X496">
        <v>5.0939053273788399</v>
      </c>
      <c r="Y496">
        <v>5.0939053273788399</v>
      </c>
      <c r="Z496">
        <v>5.0939053273788399</v>
      </c>
      <c r="AA496">
        <v>5.0939053273788399</v>
      </c>
      <c r="AB496">
        <v>5.0939053273788399</v>
      </c>
      <c r="AC496">
        <v>5.0939053273788399</v>
      </c>
      <c r="AD496">
        <v>5.0939053273788399</v>
      </c>
      <c r="AE496">
        <v>5.0939053273788399</v>
      </c>
      <c r="AF496">
        <v>5.0939053273788399</v>
      </c>
      <c r="AG496">
        <v>5.0939053273788399</v>
      </c>
      <c r="AH496">
        <v>5.0939053273788399</v>
      </c>
      <c r="AI496">
        <v>5.0939053273788399</v>
      </c>
      <c r="AJ496">
        <v>5.0939053273788399</v>
      </c>
      <c r="AK496">
        <v>5.0939053273788399</v>
      </c>
      <c r="AL496">
        <v>5.0939053273788399</v>
      </c>
      <c r="AM496">
        <v>5.0939053273788399</v>
      </c>
      <c r="AN496">
        <v>5.0939053273788399</v>
      </c>
      <c r="AO496">
        <v>5.0939053273788399</v>
      </c>
      <c r="AP496">
        <v>5.0939053273788399</v>
      </c>
      <c r="AQ496">
        <v>5.0939053273788399</v>
      </c>
      <c r="AR496">
        <v>5.0939053273788399</v>
      </c>
      <c r="AS496">
        <v>5.0939053273788399</v>
      </c>
      <c r="AT496">
        <v>5.0939053273788399</v>
      </c>
      <c r="AU496">
        <v>5.0939053273788399</v>
      </c>
      <c r="AV496">
        <v>5.0939053273788399</v>
      </c>
      <c r="AW496">
        <v>1.40490047077828</v>
      </c>
      <c r="AX496">
        <v>1.40490047077828</v>
      </c>
      <c r="AY496">
        <v>1.40490047077828</v>
      </c>
      <c r="AZ496">
        <v>1.40490047077828</v>
      </c>
    </row>
    <row r="497" spans="1:64" x14ac:dyDescent="0.2">
      <c r="A497" s="2" t="str">
        <v>{"InfraID":"Edge-Pi4","cpu":"2","instance":"129.127.230.61:9100","job":"node","mode":"idle","label":"CPU Usage Percentage"}</v>
      </c>
      <c r="B497" s="2">
        <v>9.1939462631152598</v>
      </c>
      <c r="C497" s="2">
        <v>9.1939462631152598</v>
      </c>
      <c r="D497" s="2">
        <v>9.1939462631152598</v>
      </c>
      <c r="E497" s="2">
        <v>9.1939462631152598</v>
      </c>
      <c r="F497" s="2">
        <v>9.1939462631152598</v>
      </c>
      <c r="G497" s="2">
        <v>9.1939462631152598</v>
      </c>
      <c r="H497" s="2">
        <v>9.1939462631152598</v>
      </c>
      <c r="I497" s="2">
        <v>9.1939462631152598</v>
      </c>
      <c r="J497" s="2">
        <v>9.1939462631152598</v>
      </c>
      <c r="K497" s="2">
        <v>9.1939462631152598</v>
      </c>
      <c r="L497" s="2">
        <v>9.1939462631152598</v>
      </c>
      <c r="M497" s="2">
        <v>9.1939462631152598</v>
      </c>
      <c r="N497" s="2">
        <v>9.1939462631152598</v>
      </c>
      <c r="O497" s="2">
        <v>9.1939462631152598</v>
      </c>
      <c r="P497" s="2">
        <v>9.1939462631152598</v>
      </c>
      <c r="Q497" s="2">
        <v>9.1939462631152598</v>
      </c>
      <c r="R497" s="2">
        <v>9.1939462631152598</v>
      </c>
      <c r="S497" s="2">
        <v>9.1939462631152598</v>
      </c>
      <c r="T497" s="2">
        <v>9.1939462631152598</v>
      </c>
      <c r="U497" s="2">
        <v>9.1939462631152598</v>
      </c>
      <c r="V497" s="2">
        <v>9.8499325673570297</v>
      </c>
      <c r="W497" s="2">
        <v>9.8499325673570297</v>
      </c>
      <c r="X497" s="2">
        <v>9.8499325673570297</v>
      </c>
      <c r="Y497" s="2">
        <v>9.7282499831833693</v>
      </c>
      <c r="Z497" s="2">
        <v>9.7282499831833693</v>
      </c>
      <c r="AA497" s="2">
        <v>9.7282499831833693</v>
      </c>
      <c r="AB497" s="2">
        <v>7.1519029527893396</v>
      </c>
      <c r="AC497" s="2">
        <v>7.1519029527893396</v>
      </c>
      <c r="AD497" s="2">
        <v>7.1519029527893396</v>
      </c>
      <c r="AE497" s="2">
        <v>7.1519029527893396</v>
      </c>
      <c r="AF497" s="2">
        <v>7.1519029527893396</v>
      </c>
      <c r="AG497" s="2">
        <v>7.1519029527893396</v>
      </c>
      <c r="AH497" s="2">
        <v>10.2311772359662</v>
      </c>
      <c r="AI497" s="2">
        <v>10.2311772359662</v>
      </c>
      <c r="AJ497" s="2">
        <v>10.2311772359662</v>
      </c>
      <c r="AK497" s="2">
        <v>10.2311772359662</v>
      </c>
      <c r="AL497" s="2">
        <v>10.2311772359662</v>
      </c>
      <c r="AM497" s="2">
        <v>10.2311772359662</v>
      </c>
      <c r="AN497" s="2">
        <v>10.2311772359662</v>
      </c>
      <c r="AO497" s="2">
        <v>10.2311772359662</v>
      </c>
      <c r="AP497" s="2">
        <v>10.2311772359662</v>
      </c>
      <c r="AQ497" s="2">
        <v>10.2311772359662</v>
      </c>
      <c r="AR497" s="2">
        <v>10.2311772359662</v>
      </c>
      <c r="AS497" s="2">
        <v>10.2311772359662</v>
      </c>
      <c r="AT497" s="2">
        <v>10.2311772359662</v>
      </c>
      <c r="AU497" s="2">
        <v>10.2311772359662</v>
      </c>
      <c r="AV497" s="2">
        <v>10.2311772359662</v>
      </c>
      <c r="AW497" s="2">
        <v>10.2311772359662</v>
      </c>
      <c r="AX497" s="2">
        <v>10.2311772359662</v>
      </c>
      <c r="AY497" s="2">
        <v>10.2311772359662</v>
      </c>
      <c r="AZ497" s="2">
        <v>10.2311772359662</v>
      </c>
    </row>
    <row r="498" spans="1:64" x14ac:dyDescent="0.2">
      <c r="A498" s="2" t="str">
        <v>{"InfraID":"Edge-Pi4","cpu":"2","instance":"129.127.231.162:9100","job":"node","mode":"idle","label":"CPU Usage Percentage"}</v>
      </c>
      <c r="B498" s="2">
        <v>7.8262610087915103</v>
      </c>
      <c r="C498" s="2">
        <v>7.8262610087915103</v>
      </c>
      <c r="D498" s="2">
        <v>7.8262610087915103</v>
      </c>
      <c r="E498" s="2">
        <v>7.8262610087915103</v>
      </c>
      <c r="F498" s="2">
        <v>7.8262610087915103</v>
      </c>
      <c r="G498" s="2">
        <v>7.8262610087915103</v>
      </c>
      <c r="H498" s="2">
        <v>7.8262610087915103</v>
      </c>
      <c r="I498" s="2">
        <v>7.8262610087915103</v>
      </c>
      <c r="J498" s="2">
        <v>7.8262610087915103</v>
      </c>
      <c r="K498" s="2">
        <v>7.8262610087915103</v>
      </c>
      <c r="L498" s="2">
        <v>7.8262610087915103</v>
      </c>
      <c r="M498" s="2">
        <v>7.8262610087915103</v>
      </c>
      <c r="N498" s="2">
        <v>7.8262610087915103</v>
      </c>
      <c r="O498" s="2">
        <v>7.8262610087915103</v>
      </c>
      <c r="P498" s="2">
        <v>7.8262610087915103</v>
      </c>
      <c r="Q498" s="2">
        <v>7.8262610087915103</v>
      </c>
      <c r="R498" s="2">
        <v>7.8262610087915103</v>
      </c>
      <c r="S498" s="2">
        <v>7.8262610087915103</v>
      </c>
      <c r="T498" s="2">
        <v>7.8262610087915103</v>
      </c>
      <c r="U498" s="2">
        <v>7.8262610087915103</v>
      </c>
      <c r="V498" s="2">
        <v>7.8262610087915103</v>
      </c>
      <c r="W498" s="2">
        <v>7.8262610087915103</v>
      </c>
      <c r="X498" s="2">
        <v>7.8262610087915103</v>
      </c>
      <c r="Y498" s="2">
        <v>7.8262610087915103</v>
      </c>
      <c r="Z498" s="2">
        <v>7.8262610087915103</v>
      </c>
      <c r="AA498" s="2">
        <v>7.8262610087915103</v>
      </c>
      <c r="AB498" s="2">
        <v>7.8262610087915103</v>
      </c>
      <c r="AC498" s="2">
        <v>7.8262610087915103</v>
      </c>
      <c r="AD498" s="2">
        <v>11.4060479152576</v>
      </c>
      <c r="AE498" s="2">
        <v>11.4060479152576</v>
      </c>
      <c r="AF498" s="2">
        <v>11.4060479152576</v>
      </c>
      <c r="AG498" s="2">
        <v>11.4060479152576</v>
      </c>
      <c r="AH498" s="2">
        <v>11.4060479152576</v>
      </c>
      <c r="AI498" s="2">
        <v>11.4060479152576</v>
      </c>
      <c r="AJ498" s="2">
        <v>13.800580444922399</v>
      </c>
      <c r="AK498" s="2">
        <v>13.800580444922399</v>
      </c>
      <c r="AL498" s="2">
        <v>13.800580444922399</v>
      </c>
      <c r="AM498" s="2">
        <v>10.115356404738399</v>
      </c>
      <c r="AN498" s="2">
        <v>10.115356404738399</v>
      </c>
      <c r="AO498" s="2">
        <v>10.115356404738399</v>
      </c>
      <c r="AP498" s="2">
        <v>10.115356404738399</v>
      </c>
      <c r="AQ498" s="2">
        <v>10.115356404738399</v>
      </c>
      <c r="AR498" s="2">
        <v>10.115356404738399</v>
      </c>
      <c r="AS498" s="2">
        <v>10.115356404738399</v>
      </c>
      <c r="AT498" s="2">
        <v>10.115356404738399</v>
      </c>
      <c r="AU498" s="2">
        <v>10.115356404738399</v>
      </c>
      <c r="AV498" s="2">
        <v>10.115356404738399</v>
      </c>
      <c r="AW498" s="2">
        <v>10.115356404738399</v>
      </c>
      <c r="AX498" s="2">
        <v>10.115356404738399</v>
      </c>
      <c r="AY498" s="2">
        <v>10.115356404738399</v>
      </c>
      <c r="AZ498" s="2">
        <v>10.115356404738399</v>
      </c>
    </row>
    <row r="499" spans="1:64" x14ac:dyDescent="0.2">
      <c r="A499" s="2" t="str">
        <v>{"InfraID":"Edge-Pi4","cpu":"2","instance":"129.127.231.168:9100","job":"node","mode":"idle","label":"CPU Usage Percentage"}</v>
      </c>
      <c r="B499" s="2">
        <v>7.0757486787959003</v>
      </c>
      <c r="C499" s="2">
        <v>7.0757486787959003</v>
      </c>
      <c r="D499" s="2">
        <v>7.0757486787959003</v>
      </c>
      <c r="E499" s="2">
        <v>7.0757486787959003</v>
      </c>
      <c r="F499" s="2">
        <v>7.0757486787959003</v>
      </c>
      <c r="G499" s="2">
        <v>7.0757486787959003</v>
      </c>
      <c r="H499" s="2">
        <v>7.0757486787959003</v>
      </c>
      <c r="I499" s="2">
        <v>11.709548059000401</v>
      </c>
      <c r="J499" s="2">
        <v>11.709548059000401</v>
      </c>
      <c r="K499" s="2">
        <v>11.709548059000401</v>
      </c>
      <c r="L499" s="2">
        <v>11.709548059000401</v>
      </c>
      <c r="M499" s="2">
        <v>11.709548059000401</v>
      </c>
      <c r="N499" s="2">
        <v>11.709548059000401</v>
      </c>
      <c r="O499" s="2">
        <v>11.709548059000401</v>
      </c>
      <c r="P499" s="2">
        <v>11.709548059000401</v>
      </c>
      <c r="Q499" s="2">
        <v>11.709548059000401</v>
      </c>
      <c r="R499" s="2">
        <v>11.709548059000401</v>
      </c>
      <c r="S499" s="2">
        <v>11.709548059000401</v>
      </c>
      <c r="T499" s="2">
        <v>11.709548059000401</v>
      </c>
      <c r="U499" s="2">
        <v>11.709548059000401</v>
      </c>
      <c r="V499" s="2">
        <v>11.709548059000401</v>
      </c>
      <c r="W499" s="2">
        <v>11.709548059000401</v>
      </c>
      <c r="X499" s="2">
        <v>8.9040730262756806</v>
      </c>
      <c r="Y499" s="2">
        <v>8.9040730262756806</v>
      </c>
      <c r="Z499" s="2">
        <v>8.9040730262756806</v>
      </c>
      <c r="AA499" s="2">
        <v>8.9040730262756806</v>
      </c>
      <c r="AB499" s="2">
        <v>8.9040730262756806</v>
      </c>
      <c r="AC499" s="2">
        <v>8.9040730262756806</v>
      </c>
      <c r="AD499" s="2">
        <v>11.4988157586551</v>
      </c>
      <c r="AE499" s="2">
        <v>11.4988157586551</v>
      </c>
      <c r="AF499" s="2">
        <v>11.4988157586551</v>
      </c>
      <c r="AG499" s="2">
        <v>11.4988157586551</v>
      </c>
      <c r="AH499" s="2">
        <v>11.4988157586551</v>
      </c>
      <c r="AI499" s="2">
        <v>11.4988157586551</v>
      </c>
      <c r="AJ499" s="2">
        <v>11.4988157586551</v>
      </c>
      <c r="AK499" s="2">
        <v>11.4988157586551</v>
      </c>
      <c r="AL499" s="2">
        <v>11.4988157586551</v>
      </c>
      <c r="AM499" s="2">
        <v>11.4988157586551</v>
      </c>
      <c r="AN499" s="2">
        <v>11.4988157586551</v>
      </c>
      <c r="AO499" s="2">
        <v>11.4988157586551</v>
      </c>
      <c r="AP499" s="2">
        <v>11.4988157586551</v>
      </c>
      <c r="AQ499" s="2">
        <v>11.4988157586551</v>
      </c>
      <c r="AR499" s="2">
        <v>11.4988157586551</v>
      </c>
      <c r="AS499" s="2">
        <v>11.4988157586551</v>
      </c>
      <c r="AT499" s="2">
        <v>11.4988157586551</v>
      </c>
      <c r="AU499" s="2">
        <v>11.4988157586551</v>
      </c>
      <c r="AV499" s="2">
        <v>11.4988157586551</v>
      </c>
      <c r="AW499" s="2">
        <v>11.4988157586551</v>
      </c>
      <c r="AX499" s="2">
        <v>11.4988157586551</v>
      </c>
      <c r="AY499" s="2">
        <v>11.4988157586551</v>
      </c>
      <c r="AZ499" s="2">
        <v>11.4988157586551</v>
      </c>
    </row>
    <row r="500" spans="1:64" x14ac:dyDescent="0.2">
      <c r="A500" t="str">
        <v>{"InfraID":"Edge-Pi4","cpu":"2","instance":"129.127.231.53:9100","job":"node","mode":"idle","label":"CPU Usage Percentage"}</v>
      </c>
      <c r="B500">
        <v>1.80240320413248</v>
      </c>
      <c r="C500">
        <v>1.80240320413248</v>
      </c>
      <c r="D500">
        <v>1.80240320413248</v>
      </c>
      <c r="E500">
        <v>1.80240320413248</v>
      </c>
      <c r="F500">
        <v>1.80240320413248</v>
      </c>
      <c r="G500">
        <v>1.80240320413248</v>
      </c>
      <c r="H500">
        <v>1.80240320413248</v>
      </c>
      <c r="I500">
        <v>1.80240320413248</v>
      </c>
      <c r="J500">
        <v>2.4581066574381301</v>
      </c>
      <c r="K500">
        <v>2.4581066574381301</v>
      </c>
      <c r="L500">
        <v>2.4581066574381301</v>
      </c>
      <c r="M500">
        <v>2.4581066574381301</v>
      </c>
      <c r="N500">
        <v>2.4581066574381301</v>
      </c>
      <c r="O500">
        <v>2.4581066574381301</v>
      </c>
      <c r="P500">
        <v>6.6346442510067396</v>
      </c>
      <c r="Q500">
        <v>6.6346442510067396</v>
      </c>
      <c r="R500">
        <v>6.6346442510067396</v>
      </c>
      <c r="S500">
        <v>6.6346442510067396</v>
      </c>
      <c r="T500">
        <v>6.6346442510067396</v>
      </c>
      <c r="U500">
        <v>6.6346442510067396</v>
      </c>
      <c r="V500">
        <v>6.0613136739020304</v>
      </c>
      <c r="W500">
        <v>6.0613136739020304</v>
      </c>
      <c r="X500">
        <v>6.0613136739020304</v>
      </c>
      <c r="Y500">
        <v>6.0613136739020304</v>
      </c>
      <c r="Z500">
        <v>6.0613136739020304</v>
      </c>
      <c r="AA500">
        <v>6.0613136739020304</v>
      </c>
      <c r="AB500">
        <v>6.0613136739020304</v>
      </c>
      <c r="AC500">
        <v>6.0613136739020304</v>
      </c>
      <c r="AD500">
        <v>6.0613136739020304</v>
      </c>
      <c r="AE500">
        <v>6.0613136739020304</v>
      </c>
      <c r="AF500">
        <v>6.0613136739020304</v>
      </c>
      <c r="AG500">
        <v>6.0613136739020304</v>
      </c>
      <c r="AH500">
        <v>6.0613136739020304</v>
      </c>
      <c r="AI500">
        <v>6.0613136739020304</v>
      </c>
      <c r="AJ500">
        <v>6.0613136739020304</v>
      </c>
      <c r="AK500">
        <v>6.0613136739020304</v>
      </c>
      <c r="AL500">
        <v>6.0613136739020304</v>
      </c>
      <c r="AM500">
        <v>6.0613136739020304</v>
      </c>
      <c r="AN500">
        <v>6.0613136739020304</v>
      </c>
      <c r="AO500">
        <v>6.0613136739020304</v>
      </c>
      <c r="AP500">
        <v>6.0613136739020304</v>
      </c>
      <c r="AQ500">
        <v>6.0613136739020304</v>
      </c>
      <c r="AR500">
        <v>6.0613136739020304</v>
      </c>
      <c r="AS500">
        <v>6.0613136739020304</v>
      </c>
      <c r="AT500">
        <v>6.0613136739020304</v>
      </c>
      <c r="AU500">
        <v>6.0613136739020304</v>
      </c>
      <c r="AV500">
        <v>6.0613136739020304</v>
      </c>
      <c r="AW500">
        <v>2.7171294065090401</v>
      </c>
      <c r="AX500">
        <v>2.7171294065090401</v>
      </c>
      <c r="AY500">
        <v>2.7171294065090401</v>
      </c>
      <c r="AZ500">
        <v>2.7171294065090401</v>
      </c>
    </row>
    <row r="501" spans="1:64" x14ac:dyDescent="0.2">
      <c r="A501" s="2" t="str">
        <v>{"InfraID":"Edge-Pi4","cpu":"3","instance":"129.127.230.61:9100","job":"node","mode":"idle","label":"CPU Usage Percentage"}</v>
      </c>
      <c r="B501" s="2">
        <v>11.2607507167299</v>
      </c>
      <c r="C501" s="2">
        <v>11.2607507167299</v>
      </c>
      <c r="D501" s="2">
        <v>11.2607507167299</v>
      </c>
      <c r="E501" s="2">
        <v>11.2607507167299</v>
      </c>
      <c r="F501" s="2">
        <v>11.2607507167299</v>
      </c>
      <c r="G501" s="2">
        <v>11.2607507167299</v>
      </c>
      <c r="H501" s="2">
        <v>11.2607507167299</v>
      </c>
      <c r="I501" s="2">
        <v>11.2607507167299</v>
      </c>
      <c r="J501" s="2">
        <v>11.2607507167299</v>
      </c>
      <c r="K501" s="2">
        <v>11.2607507167299</v>
      </c>
      <c r="L501" s="2">
        <v>11.2607507167299</v>
      </c>
      <c r="M501" s="2">
        <v>11.2607507167299</v>
      </c>
      <c r="N501" s="2">
        <v>11.2607507167299</v>
      </c>
      <c r="O501" s="2">
        <v>11.2607507167299</v>
      </c>
      <c r="P501" s="2">
        <v>11.2607507167299</v>
      </c>
      <c r="Q501" s="2">
        <v>11.2607507167299</v>
      </c>
      <c r="R501" s="2">
        <v>11.2607507167299</v>
      </c>
      <c r="S501" s="2">
        <v>11.2607507167299</v>
      </c>
      <c r="T501" s="2">
        <v>11.2607507167299</v>
      </c>
      <c r="U501" s="2">
        <v>11.2607507167299</v>
      </c>
      <c r="V501" s="2">
        <v>10.197818327383199</v>
      </c>
      <c r="W501" s="2">
        <v>10.197818327383199</v>
      </c>
      <c r="X501" s="2">
        <v>10.197818327383199</v>
      </c>
      <c r="Y501" s="2">
        <v>8.2593309742225607</v>
      </c>
      <c r="Z501" s="2">
        <v>8.2593309742225607</v>
      </c>
      <c r="AA501" s="2">
        <v>8.2593309742225607</v>
      </c>
      <c r="AB501" s="2">
        <v>7.2185562884629002</v>
      </c>
      <c r="AC501" s="2">
        <v>7.2185562884629002</v>
      </c>
      <c r="AD501" s="2">
        <v>7.2185562884629002</v>
      </c>
      <c r="AE501" s="2">
        <v>7.2185562884629002</v>
      </c>
      <c r="AF501" s="2">
        <v>7.2185562884629002</v>
      </c>
      <c r="AG501" s="2">
        <v>7.2185562884629002</v>
      </c>
      <c r="AH501" s="2">
        <v>9.7641525169684797</v>
      </c>
      <c r="AI501" s="2">
        <v>9.7641525169684797</v>
      </c>
      <c r="AJ501" s="2">
        <v>9.7641525169684797</v>
      </c>
      <c r="AK501" s="2">
        <v>9.7641525169684797</v>
      </c>
      <c r="AL501" s="2">
        <v>9.7641525169684797</v>
      </c>
      <c r="AM501" s="2">
        <v>9.7641525169684797</v>
      </c>
      <c r="AN501" s="2">
        <v>9.7641525169684797</v>
      </c>
      <c r="AO501" s="2">
        <v>9.7641525169684797</v>
      </c>
      <c r="AP501" s="2">
        <v>9.7641525169684797</v>
      </c>
      <c r="AQ501" s="2">
        <v>9.7641525169684797</v>
      </c>
      <c r="AR501" s="2">
        <v>9.7641525169684797</v>
      </c>
      <c r="AS501" s="2">
        <v>9.7641525169684797</v>
      </c>
      <c r="AT501" s="2">
        <v>9.7641525169684797</v>
      </c>
      <c r="AU501" s="2">
        <v>9.7641525169684797</v>
      </c>
      <c r="AV501" s="2">
        <v>9.7641525169684797</v>
      </c>
      <c r="AW501" s="2">
        <v>9.7641525169684797</v>
      </c>
      <c r="AX501" s="2">
        <v>9.7641525169684797</v>
      </c>
      <c r="AY501" s="2">
        <v>9.7641525169684797</v>
      </c>
      <c r="AZ501" s="2">
        <v>9.7641525169684797</v>
      </c>
    </row>
    <row r="502" spans="1:64" x14ac:dyDescent="0.2">
      <c r="A502" s="2" t="str">
        <v>{"InfraID":"Edge-Pi4","cpu":"3","instance":"129.127.231.162:9100","job":"node","mode":"idle","label":"CPU Usage Percentage"}</v>
      </c>
      <c r="B502" s="2">
        <v>7.3592207099362099</v>
      </c>
      <c r="C502" s="2">
        <v>7.3592207099362099</v>
      </c>
      <c r="D502" s="2">
        <v>7.3592207099362099</v>
      </c>
      <c r="E502" s="2">
        <v>7.3592207099362099</v>
      </c>
      <c r="F502" s="2">
        <v>7.3592207099362099</v>
      </c>
      <c r="G502" s="2">
        <v>7.3592207099362099</v>
      </c>
      <c r="H502" s="2">
        <v>7.3592207099362099</v>
      </c>
      <c r="I502" s="2">
        <v>7.3592207099362099</v>
      </c>
      <c r="J502" s="2">
        <v>7.3592207099362099</v>
      </c>
      <c r="K502" s="2">
        <v>7.3592207099362099</v>
      </c>
      <c r="L502" s="2">
        <v>7.3592207099362099</v>
      </c>
      <c r="M502" s="2">
        <v>7.3592207099362099</v>
      </c>
      <c r="N502" s="2">
        <v>7.3592207099362099</v>
      </c>
      <c r="O502" s="2">
        <v>7.3592207099362099</v>
      </c>
      <c r="P502" s="2">
        <v>7.3592207099362099</v>
      </c>
      <c r="Q502" s="2">
        <v>7.3592207099362099</v>
      </c>
      <c r="R502" s="2">
        <v>7.3592207099362099</v>
      </c>
      <c r="S502" s="2">
        <v>7.3592207099362099</v>
      </c>
      <c r="T502" s="2">
        <v>7.3592207099362099</v>
      </c>
      <c r="U502" s="2">
        <v>7.3592207099362099</v>
      </c>
      <c r="V502" s="2">
        <v>7.3592207099362099</v>
      </c>
      <c r="W502" s="2">
        <v>7.3592207099362099</v>
      </c>
      <c r="X502" s="2">
        <v>7.3592207099362099</v>
      </c>
      <c r="Y502" s="2">
        <v>7.3592207099362099</v>
      </c>
      <c r="Z502" s="2">
        <v>7.3592207099362099</v>
      </c>
      <c r="AA502" s="2">
        <v>7.3592207099362099</v>
      </c>
      <c r="AB502" s="2">
        <v>7.3592207099362099</v>
      </c>
      <c r="AC502" s="2">
        <v>7.3592207099362099</v>
      </c>
      <c r="AD502" s="2">
        <v>10.1588963478534</v>
      </c>
      <c r="AE502" s="2">
        <v>10.1588963478534</v>
      </c>
      <c r="AF502" s="2">
        <v>10.1588963478534</v>
      </c>
      <c r="AG502" s="2">
        <v>10.1588963478534</v>
      </c>
      <c r="AH502" s="2">
        <v>10.1588963478534</v>
      </c>
      <c r="AI502" s="2">
        <v>10.1588963478534</v>
      </c>
      <c r="AJ502" s="2">
        <v>13.333555725924599</v>
      </c>
      <c r="AK502" s="2">
        <v>13.333555725924599</v>
      </c>
      <c r="AL502" s="2">
        <v>13.333555725924599</v>
      </c>
      <c r="AM502" s="2">
        <v>9.31519637276309</v>
      </c>
      <c r="AN502" s="2">
        <v>9.31519637276309</v>
      </c>
      <c r="AO502" s="2">
        <v>9.31519637276309</v>
      </c>
      <c r="AP502" s="2">
        <v>9.31519637276309</v>
      </c>
      <c r="AQ502" s="2">
        <v>9.31519637276309</v>
      </c>
      <c r="AR502" s="2">
        <v>9.31519637276309</v>
      </c>
      <c r="AS502" s="2">
        <v>9.31519637276309</v>
      </c>
      <c r="AT502" s="2">
        <v>9.31519637276309</v>
      </c>
      <c r="AU502" s="2">
        <v>9.31519637276309</v>
      </c>
      <c r="AV502" s="2">
        <v>9.31519637276309</v>
      </c>
      <c r="AW502" s="2">
        <v>9.31519637276309</v>
      </c>
      <c r="AX502" s="2">
        <v>9.31519637276309</v>
      </c>
      <c r="AY502" s="2">
        <v>9.31519637276309</v>
      </c>
      <c r="AZ502" s="2">
        <v>9.31519637276309</v>
      </c>
    </row>
    <row r="503" spans="1:64" x14ac:dyDescent="0.2">
      <c r="A503" s="2" t="str">
        <v>{"InfraID":"Edge-Pi4","cpu":"3","instance":"129.127.231.168:9100","job":"node","mode":"idle","label":"CPU Usage Percentage"}</v>
      </c>
      <c r="B503" s="2">
        <v>7.7296749052287703</v>
      </c>
      <c r="C503" s="2">
        <v>7.7296749052287703</v>
      </c>
      <c r="D503" s="2">
        <v>7.7296749052287703</v>
      </c>
      <c r="E503" s="2">
        <v>7.7296749052287703</v>
      </c>
      <c r="F503" s="2">
        <v>7.7296749052287703</v>
      </c>
      <c r="G503" s="2">
        <v>7.7296749052287703</v>
      </c>
      <c r="H503" s="2">
        <v>7.7296749052287703</v>
      </c>
      <c r="I503" s="2">
        <v>10.568020932964799</v>
      </c>
      <c r="J503" s="2">
        <v>10.568020932964799</v>
      </c>
      <c r="K503" s="2">
        <v>10.568020932964799</v>
      </c>
      <c r="L503" s="2">
        <v>10.568020932964799</v>
      </c>
      <c r="M503" s="2">
        <v>10.568020932964799</v>
      </c>
      <c r="N503" s="2">
        <v>10.568020932964799</v>
      </c>
      <c r="O503" s="2">
        <v>10.568020932964799</v>
      </c>
      <c r="P503" s="2">
        <v>10.568020932964799</v>
      </c>
      <c r="Q503" s="2">
        <v>10.568020932964799</v>
      </c>
      <c r="R503" s="2">
        <v>10.568020932964799</v>
      </c>
      <c r="S503" s="2">
        <v>10.568020932964799</v>
      </c>
      <c r="T503" s="2">
        <v>10.568020932964799</v>
      </c>
      <c r="U503" s="2">
        <v>10.568020932964799</v>
      </c>
      <c r="V503" s="2">
        <v>10.568020932964799</v>
      </c>
      <c r="W503" s="2">
        <v>10.568020932964799</v>
      </c>
      <c r="X503" s="2">
        <v>8.4236374312772195</v>
      </c>
      <c r="Y503" s="2">
        <v>8.4236374312772195</v>
      </c>
      <c r="Z503" s="2">
        <v>8.4236374312772195</v>
      </c>
      <c r="AA503" s="2">
        <v>8.4236374312772195</v>
      </c>
      <c r="AB503" s="2">
        <v>8.4236374312772195</v>
      </c>
      <c r="AC503" s="2">
        <v>8.4236374312772195</v>
      </c>
      <c r="AD503" s="2">
        <v>12.0325582947081</v>
      </c>
      <c r="AE503" s="2">
        <v>12.0325582947081</v>
      </c>
      <c r="AF503" s="2">
        <v>12.0325582947081</v>
      </c>
      <c r="AG503" s="2">
        <v>12.0325582947081</v>
      </c>
      <c r="AH503" s="2">
        <v>12.0325582947081</v>
      </c>
      <c r="AI503" s="2">
        <v>12.0325582947081</v>
      </c>
      <c r="AJ503" s="2">
        <v>12.0325582947081</v>
      </c>
      <c r="AK503" s="2">
        <v>12.0325582947081</v>
      </c>
      <c r="AL503" s="2">
        <v>12.0325582947081</v>
      </c>
      <c r="AM503" s="2">
        <v>12.0325582947081</v>
      </c>
      <c r="AN503" s="2">
        <v>12.0325582947081</v>
      </c>
      <c r="AO503" s="2">
        <v>12.0325582947081</v>
      </c>
      <c r="AP503" s="2">
        <v>12.0325582947081</v>
      </c>
      <c r="AQ503" s="2">
        <v>12.0325582947081</v>
      </c>
      <c r="AR503" s="2">
        <v>12.0325582947081</v>
      </c>
      <c r="AS503" s="2">
        <v>12.0325582947081</v>
      </c>
      <c r="AT503" s="2">
        <v>12.0325582947081</v>
      </c>
      <c r="AU503" s="2">
        <v>12.0325582947081</v>
      </c>
      <c r="AV503" s="2">
        <v>12.0325582947081</v>
      </c>
      <c r="AW503" s="2">
        <v>12.0325582947081</v>
      </c>
      <c r="AX503" s="2">
        <v>12.0325582947081</v>
      </c>
      <c r="AY503" s="2">
        <v>12.0325582947081</v>
      </c>
      <c r="AZ503" s="2">
        <v>12.0325582947081</v>
      </c>
    </row>
    <row r="504" spans="1:64" x14ac:dyDescent="0.2">
      <c r="A504" t="str">
        <v>{"InfraID":"Edge-Pi4","cpu":"3","instance":"129.127.231.53:9100","job":"node","mode":"idle","label":"CPU Usage Percentage"}</v>
      </c>
      <c r="B504">
        <v>0.86782376517545801</v>
      </c>
      <c r="C504">
        <v>0.86782376517545801</v>
      </c>
      <c r="D504">
        <v>0.86782376517545801</v>
      </c>
      <c r="E504">
        <v>0.86782376517545801</v>
      </c>
      <c r="F504">
        <v>0.86782376517545801</v>
      </c>
      <c r="G504">
        <v>0.86782376517545801</v>
      </c>
      <c r="H504">
        <v>0.86782376517545801</v>
      </c>
      <c r="I504">
        <v>0.86782376517545801</v>
      </c>
      <c r="J504">
        <v>1.6817986087188901</v>
      </c>
      <c r="K504">
        <v>1.6817986087188901</v>
      </c>
      <c r="L504">
        <v>1.6817986087188901</v>
      </c>
      <c r="M504">
        <v>1.6817986087188901</v>
      </c>
      <c r="N504">
        <v>1.6817986087188901</v>
      </c>
      <c r="O504">
        <v>1.6817986087188901</v>
      </c>
      <c r="P504">
        <v>6.3677907868608496</v>
      </c>
      <c r="Q504">
        <v>6.3677907868608496</v>
      </c>
      <c r="R504">
        <v>6.3677907868608496</v>
      </c>
      <c r="S504">
        <v>6.3677907868608496</v>
      </c>
      <c r="T504">
        <v>6.3677907868608496</v>
      </c>
      <c r="U504">
        <v>6.3677907868608496</v>
      </c>
      <c r="V504">
        <v>5.56093004637665</v>
      </c>
      <c r="W504">
        <v>5.56093004637665</v>
      </c>
      <c r="X504">
        <v>5.56093004637665</v>
      </c>
      <c r="Y504">
        <v>5.56093004637665</v>
      </c>
      <c r="Z504">
        <v>5.56093004637665</v>
      </c>
      <c r="AA504">
        <v>5.56093004637665</v>
      </c>
      <c r="AB504">
        <v>5.56093004637665</v>
      </c>
      <c r="AC504">
        <v>5.56093004637665</v>
      </c>
      <c r="AD504">
        <v>5.56093004637665</v>
      </c>
      <c r="AE504">
        <v>5.56093004637665</v>
      </c>
      <c r="AF504">
        <v>5.56093004637665</v>
      </c>
      <c r="AG504">
        <v>5.56093004637665</v>
      </c>
      <c r="AH504">
        <v>5.56093004637665</v>
      </c>
      <c r="AI504">
        <v>5.56093004637665</v>
      </c>
      <c r="AJ504">
        <v>5.56093004637665</v>
      </c>
      <c r="AK504">
        <v>5.56093004637665</v>
      </c>
      <c r="AL504">
        <v>5.56093004637665</v>
      </c>
      <c r="AM504">
        <v>5.56093004637665</v>
      </c>
      <c r="AN504">
        <v>5.56093004637665</v>
      </c>
      <c r="AO504">
        <v>5.56093004637665</v>
      </c>
      <c r="AP504">
        <v>5.56093004637665</v>
      </c>
      <c r="AQ504">
        <v>5.56093004637665</v>
      </c>
      <c r="AR504">
        <v>5.56093004637665</v>
      </c>
      <c r="AS504">
        <v>5.56093004637665</v>
      </c>
      <c r="AT504">
        <v>5.56093004637665</v>
      </c>
      <c r="AU504">
        <v>5.56093004637665</v>
      </c>
      <c r="AV504">
        <v>5.56093004637665</v>
      </c>
      <c r="AW504">
        <v>1.4567965303466499</v>
      </c>
      <c r="AX504">
        <v>1.4567965303466499</v>
      </c>
      <c r="AY504">
        <v>1.4567965303466499</v>
      </c>
      <c r="AZ504">
        <v>1.4567965303466499</v>
      </c>
    </row>
    <row r="505" spans="1:64" x14ac:dyDescent="0.2">
      <c r="A505" t="str">
        <v>{"InfraID":"Edge-Pi4","cpu":"4","instance":"129.127.231.53:9100","job":"node","mode":"idle","label":"CPU Usage Percentage"}</v>
      </c>
      <c r="B505">
        <v>0.60080106799753696</v>
      </c>
      <c r="C505">
        <v>0.60080106799753696</v>
      </c>
      <c r="D505">
        <v>0.60080106799753696</v>
      </c>
      <c r="E505">
        <v>0.60080106799753696</v>
      </c>
      <c r="F505">
        <v>0.60080106799753696</v>
      </c>
      <c r="G505">
        <v>0.60080106799753696</v>
      </c>
      <c r="H505">
        <v>0.60080106799753696</v>
      </c>
      <c r="I505">
        <v>0.60080106799753696</v>
      </c>
      <c r="J505">
        <v>1.65753898220856</v>
      </c>
      <c r="K505">
        <v>1.65753898220856</v>
      </c>
      <c r="L505">
        <v>1.65753898220856</v>
      </c>
      <c r="M505">
        <v>1.65753898220856</v>
      </c>
      <c r="N505">
        <v>1.65753898220856</v>
      </c>
      <c r="O505">
        <v>1.65753898220856</v>
      </c>
      <c r="P505">
        <v>5.6005870776598297</v>
      </c>
      <c r="Q505">
        <v>5.6005870776598297</v>
      </c>
      <c r="R505">
        <v>5.6005870776598297</v>
      </c>
      <c r="S505">
        <v>5.6005870776598297</v>
      </c>
      <c r="T505">
        <v>5.6005870776598297</v>
      </c>
      <c r="U505">
        <v>5.6005870776598297</v>
      </c>
      <c r="V505">
        <v>5.0605464188512697</v>
      </c>
      <c r="W505">
        <v>5.0605464188512697</v>
      </c>
      <c r="X505">
        <v>5.0605464188512697</v>
      </c>
      <c r="Y505">
        <v>5.0605464188512697</v>
      </c>
      <c r="Z505">
        <v>5.0605464188512697</v>
      </c>
      <c r="AA505">
        <v>5.0605464188512697</v>
      </c>
      <c r="AB505">
        <v>5.0605464188512697</v>
      </c>
      <c r="AC505">
        <v>5.0605464188512697</v>
      </c>
      <c r="AD505">
        <v>5.0605464188512697</v>
      </c>
      <c r="AE505">
        <v>5.0605464188512697</v>
      </c>
      <c r="AF505">
        <v>5.0605464188512697</v>
      </c>
      <c r="AG505">
        <v>5.0605464188512697</v>
      </c>
      <c r="AH505">
        <v>5.0605464188512697</v>
      </c>
      <c r="AI505">
        <v>5.0605464188512697</v>
      </c>
      <c r="AJ505">
        <v>5.0605464188512697</v>
      </c>
      <c r="AK505">
        <v>5.0605464188512697</v>
      </c>
      <c r="AL505">
        <v>5.0605464188512697</v>
      </c>
      <c r="AM505">
        <v>5.0605464188512697</v>
      </c>
      <c r="AN505">
        <v>5.0605464188512697</v>
      </c>
      <c r="AO505">
        <v>5.0605464188512697</v>
      </c>
      <c r="AP505">
        <v>5.0605464188512697</v>
      </c>
      <c r="AQ505">
        <v>5.0605464188512697</v>
      </c>
      <c r="AR505">
        <v>5.0605464188512697</v>
      </c>
      <c r="AS505">
        <v>5.0605464188512697</v>
      </c>
      <c r="AT505">
        <v>5.0605464188512697</v>
      </c>
      <c r="AU505">
        <v>5.0605464188512697</v>
      </c>
      <c r="AV505">
        <v>5.0605464188512697</v>
      </c>
      <c r="AW505">
        <v>2.1759276420568301</v>
      </c>
      <c r="AX505">
        <v>2.1759276420568301</v>
      </c>
      <c r="AY505">
        <v>2.1759276420568301</v>
      </c>
      <c r="AZ505">
        <v>2.1759276420568301</v>
      </c>
    </row>
    <row r="506" spans="1:64" x14ac:dyDescent="0.2">
      <c r="A506" t="str">
        <v>{"InfraID":"Edge-Pi4","cpu":"5","instance":"129.127.231.53:9100","job":"node","mode":"idle","label":"CPU Usage Percentage"}</v>
      </c>
      <c r="B506">
        <v>1.5353805073431299</v>
      </c>
      <c r="C506">
        <v>1.5353805073431299</v>
      </c>
      <c r="D506">
        <v>1.5353805073431299</v>
      </c>
      <c r="E506">
        <v>1.5353805073431299</v>
      </c>
      <c r="F506">
        <v>1.5353805073431299</v>
      </c>
      <c r="G506">
        <v>1.5353805073431299</v>
      </c>
      <c r="H506">
        <v>1.5353805073431299</v>
      </c>
      <c r="I506">
        <v>1.5353805073431299</v>
      </c>
      <c r="J506">
        <v>1.8273563678515501</v>
      </c>
      <c r="K506">
        <v>1.8273563678515501</v>
      </c>
      <c r="L506">
        <v>1.8273563678515501</v>
      </c>
      <c r="M506">
        <v>1.8273563678515501</v>
      </c>
      <c r="N506">
        <v>1.8273563678515501</v>
      </c>
      <c r="O506">
        <v>1.8273563678515501</v>
      </c>
      <c r="P506">
        <v>5.5005170285323102</v>
      </c>
      <c r="Q506">
        <v>5.5005170285323102</v>
      </c>
      <c r="R506">
        <v>5.5005170285323102</v>
      </c>
      <c r="S506">
        <v>5.5005170285323102</v>
      </c>
      <c r="T506">
        <v>5.5005170285323102</v>
      </c>
      <c r="U506">
        <v>5.5005170285323102</v>
      </c>
      <c r="V506">
        <v>5.1939820529615996</v>
      </c>
      <c r="W506">
        <v>5.1939820529615996</v>
      </c>
      <c r="X506">
        <v>5.1939820529615996</v>
      </c>
      <c r="Y506">
        <v>5.1939820529615996</v>
      </c>
      <c r="Z506">
        <v>5.1939820529615996</v>
      </c>
      <c r="AA506">
        <v>5.1939820529615996</v>
      </c>
      <c r="AB506">
        <v>5.1939820529615996</v>
      </c>
      <c r="AC506">
        <v>5.1939820529615996</v>
      </c>
      <c r="AD506">
        <v>5.1939820529615996</v>
      </c>
      <c r="AE506">
        <v>5.1939820529615996</v>
      </c>
      <c r="AF506">
        <v>5.1939820529615996</v>
      </c>
      <c r="AG506">
        <v>5.1939820529615996</v>
      </c>
      <c r="AH506">
        <v>5.1939820529615996</v>
      </c>
      <c r="AI506">
        <v>5.1939820529615996</v>
      </c>
      <c r="AJ506">
        <v>5.1939820529615996</v>
      </c>
      <c r="AK506">
        <v>5.1939820529615996</v>
      </c>
      <c r="AL506">
        <v>5.1939820529615996</v>
      </c>
      <c r="AM506">
        <v>5.1939820529615996</v>
      </c>
      <c r="AN506">
        <v>5.1939820529615996</v>
      </c>
      <c r="AO506">
        <v>5.1939820529615996</v>
      </c>
      <c r="AP506">
        <v>5.1939820529615996</v>
      </c>
      <c r="AQ506">
        <v>5.1939820529615996</v>
      </c>
      <c r="AR506">
        <v>5.1939820529615996</v>
      </c>
      <c r="AS506">
        <v>5.1939820529615996</v>
      </c>
      <c r="AT506">
        <v>5.1939820529615996</v>
      </c>
      <c r="AU506">
        <v>5.1939820529615996</v>
      </c>
      <c r="AV506">
        <v>5.1939820529615996</v>
      </c>
      <c r="AW506">
        <v>1.3900730251626701</v>
      </c>
      <c r="AX506">
        <v>1.3900730251626701</v>
      </c>
      <c r="AY506">
        <v>1.3900730251626701</v>
      </c>
      <c r="AZ506">
        <v>1.3900730251626701</v>
      </c>
    </row>
    <row r="507" spans="1:64" x14ac:dyDescent="0.2">
      <c r="A507" t="str">
        <v>{"InfraID":"Edge-Pi4","cpu":"6","instance":"129.127.231.53:9100","job":"node","mode":"idle","label":"CPU Usage Percentage"}</v>
      </c>
      <c r="B507">
        <v>0.80106809088097397</v>
      </c>
      <c r="C507">
        <v>0.80106809088097397</v>
      </c>
      <c r="D507">
        <v>0.80106809088097397</v>
      </c>
      <c r="E507">
        <v>0.80106809088097397</v>
      </c>
      <c r="F507">
        <v>0.80106809088097397</v>
      </c>
      <c r="G507">
        <v>0.80106809088097397</v>
      </c>
      <c r="H507">
        <v>0.80106809088097397</v>
      </c>
      <c r="I507">
        <v>0.80106809088097397</v>
      </c>
      <c r="J507">
        <v>1.5301759429145301</v>
      </c>
      <c r="K507">
        <v>1.5301759429145301</v>
      </c>
      <c r="L507">
        <v>1.5301759429145301</v>
      </c>
      <c r="M507">
        <v>1.5301759429145301</v>
      </c>
      <c r="N507">
        <v>1.5301759429145301</v>
      </c>
      <c r="O507">
        <v>1.5301759429145301</v>
      </c>
      <c r="P507">
        <v>5.1669501984955497</v>
      </c>
      <c r="Q507">
        <v>5.1669501984955497</v>
      </c>
      <c r="R507">
        <v>5.1669501984955497</v>
      </c>
      <c r="S507">
        <v>5.1669501984955497</v>
      </c>
      <c r="T507">
        <v>5.1669501984955497</v>
      </c>
      <c r="U507">
        <v>5.1669501984955497</v>
      </c>
      <c r="V507">
        <v>5.1939820529615996</v>
      </c>
      <c r="W507">
        <v>5.1939820529615996</v>
      </c>
      <c r="X507">
        <v>5.1939820529615996</v>
      </c>
      <c r="Y507">
        <v>5.1939820529615996</v>
      </c>
      <c r="Z507">
        <v>5.1939820529615996</v>
      </c>
      <c r="AA507">
        <v>5.1939820529615996</v>
      </c>
      <c r="AB507">
        <v>5.1939820529615996</v>
      </c>
      <c r="AC507">
        <v>5.1939820529615996</v>
      </c>
      <c r="AD507">
        <v>5.1939820529615996</v>
      </c>
      <c r="AE507">
        <v>5.1939820529615996</v>
      </c>
      <c r="AF507">
        <v>5.1939820529615996</v>
      </c>
      <c r="AG507">
        <v>5.1939820529615996</v>
      </c>
      <c r="AH507">
        <v>5.1939820529615996</v>
      </c>
      <c r="AI507">
        <v>5.1939820529615996</v>
      </c>
      <c r="AJ507">
        <v>5.1939820529615996</v>
      </c>
      <c r="AK507">
        <v>5.1939820529615996</v>
      </c>
      <c r="AL507">
        <v>5.1939820529615996</v>
      </c>
      <c r="AM507">
        <v>5.1939820529615996</v>
      </c>
      <c r="AN507">
        <v>5.1939820529615996</v>
      </c>
      <c r="AO507">
        <v>5.1939820529615996</v>
      </c>
      <c r="AP507">
        <v>5.1939820529615996</v>
      </c>
      <c r="AQ507">
        <v>5.1939820529615996</v>
      </c>
      <c r="AR507">
        <v>5.1939820529615996</v>
      </c>
      <c r="AS507">
        <v>5.1939820529615996</v>
      </c>
      <c r="AT507">
        <v>5.1939820529615996</v>
      </c>
      <c r="AU507">
        <v>5.1939820529615996</v>
      </c>
      <c r="AV507">
        <v>5.1939820529615996</v>
      </c>
      <c r="AW507">
        <v>1.4864514215778799</v>
      </c>
      <c r="AX507">
        <v>1.4864514215778799</v>
      </c>
      <c r="AY507">
        <v>1.4864514215778799</v>
      </c>
      <c r="AZ507">
        <v>1.4864514215778799</v>
      </c>
    </row>
    <row r="508" spans="1:64" x14ac:dyDescent="0.2">
      <c r="A508" t="str">
        <v>{"InfraID":"Edge-Pi4","cpu":"7","instance":"129.127.231.53:9100","job":"node","mode":"idle","label":"CPU Usage Percentage"}</v>
      </c>
      <c r="B508">
        <v>0.86782376478689105</v>
      </c>
      <c r="C508">
        <v>0.86782376478689105</v>
      </c>
      <c r="D508">
        <v>0.86782376478689105</v>
      </c>
      <c r="E508">
        <v>0.86782376478689105</v>
      </c>
      <c r="F508">
        <v>0.86782376478689105</v>
      </c>
      <c r="G508">
        <v>0.86782376478689105</v>
      </c>
      <c r="H508">
        <v>0.86782376478689105</v>
      </c>
      <c r="I508">
        <v>0.86782376478689105</v>
      </c>
      <c r="J508">
        <v>1.7060582352292299</v>
      </c>
      <c r="K508">
        <v>1.7060582352292299</v>
      </c>
      <c r="L508">
        <v>1.7060582352292299</v>
      </c>
      <c r="M508">
        <v>1.7060582352292299</v>
      </c>
      <c r="N508">
        <v>1.7060582352292299</v>
      </c>
      <c r="O508">
        <v>1.7060582352292299</v>
      </c>
      <c r="P508">
        <v>6.0342239568240998</v>
      </c>
      <c r="Q508">
        <v>6.0342239568240998</v>
      </c>
      <c r="R508">
        <v>6.0342239568240998</v>
      </c>
      <c r="S508">
        <v>6.0342239568240998</v>
      </c>
      <c r="T508">
        <v>6.0342239568240998</v>
      </c>
      <c r="U508">
        <v>6.0342239568240998</v>
      </c>
      <c r="V508">
        <v>4.4934449744648903</v>
      </c>
      <c r="W508">
        <v>4.4934449744648903</v>
      </c>
      <c r="X508">
        <v>4.4934449744648903</v>
      </c>
      <c r="Y508">
        <v>4.4934449744648903</v>
      </c>
      <c r="Z508">
        <v>4.4934449744648903</v>
      </c>
      <c r="AA508">
        <v>4.4934449744648903</v>
      </c>
      <c r="AB508">
        <v>4.4934449744648903</v>
      </c>
      <c r="AC508">
        <v>4.4934449744648903</v>
      </c>
      <c r="AD508">
        <v>4.4934449744648903</v>
      </c>
      <c r="AE508">
        <v>4.4934449744648903</v>
      </c>
      <c r="AF508">
        <v>4.4934449744648903</v>
      </c>
      <c r="AG508">
        <v>4.4934449744648903</v>
      </c>
      <c r="AH508">
        <v>4.4934449744648903</v>
      </c>
      <c r="AI508">
        <v>4.4934449744648903</v>
      </c>
      <c r="AJ508">
        <v>4.4934449744648903</v>
      </c>
      <c r="AK508">
        <v>4.4934449744648903</v>
      </c>
      <c r="AL508">
        <v>4.4934449744648903</v>
      </c>
      <c r="AM508">
        <v>4.4934449744648903</v>
      </c>
      <c r="AN508">
        <v>4.4934449744648903</v>
      </c>
      <c r="AO508">
        <v>4.4934449744648903</v>
      </c>
      <c r="AP508">
        <v>4.4934449744648903</v>
      </c>
      <c r="AQ508">
        <v>4.4934449744648903</v>
      </c>
      <c r="AR508">
        <v>4.4934449744648903</v>
      </c>
      <c r="AS508">
        <v>4.4934449744648903</v>
      </c>
      <c r="AT508">
        <v>4.4934449744648903</v>
      </c>
      <c r="AU508">
        <v>4.4934449744648903</v>
      </c>
      <c r="AV508">
        <v>4.4934449744648903</v>
      </c>
      <c r="AW508">
        <v>1.47903769877008</v>
      </c>
      <c r="AX508">
        <v>1.47903769877008</v>
      </c>
      <c r="AY508">
        <v>1.47903769877008</v>
      </c>
      <c r="AZ508">
        <v>1.47903769877008</v>
      </c>
    </row>
    <row r="511" spans="1:64" x14ac:dyDescent="0.2">
      <c r="A511" t="str" cm="1">
        <f t="array" ref="A511:AZ575">TRANSPOSE(A172:BM223)</f>
        <v>timestamp</v>
      </c>
      <c r="B511">
        <v>1617076670.993</v>
      </c>
      <c r="C511">
        <v>1617076675.993</v>
      </c>
      <c r="D511">
        <v>1617076680.993</v>
      </c>
      <c r="E511">
        <v>1617076685.993</v>
      </c>
      <c r="F511">
        <v>1617076690.993</v>
      </c>
      <c r="G511">
        <v>1617076695.993</v>
      </c>
      <c r="H511">
        <v>1617076700.993</v>
      </c>
      <c r="I511">
        <v>1617076705.993</v>
      </c>
      <c r="J511">
        <v>1617076710.993</v>
      </c>
      <c r="K511">
        <v>1617076715.993</v>
      </c>
      <c r="L511">
        <v>1617076720.993</v>
      </c>
      <c r="M511">
        <v>1617076725.993</v>
      </c>
      <c r="N511">
        <v>1617076730.993</v>
      </c>
      <c r="O511">
        <v>1617076735.993</v>
      </c>
      <c r="P511">
        <v>1617076740.993</v>
      </c>
      <c r="Q511">
        <v>1617076745.993</v>
      </c>
      <c r="R511">
        <v>1617076750.993</v>
      </c>
      <c r="S511">
        <v>1617076755.993</v>
      </c>
      <c r="T511">
        <v>1617076760.993</v>
      </c>
      <c r="U511">
        <v>1617076765.993</v>
      </c>
      <c r="V511">
        <v>1617076770.993</v>
      </c>
      <c r="W511">
        <v>1617076775.993</v>
      </c>
      <c r="X511">
        <v>1617076780.993</v>
      </c>
      <c r="Y511">
        <v>1617076785.993</v>
      </c>
      <c r="Z511">
        <v>1617076790.993</v>
      </c>
      <c r="AA511">
        <v>1617076795.993</v>
      </c>
      <c r="AB511">
        <v>1617076800.993</v>
      </c>
      <c r="AC511">
        <v>1617076805.993</v>
      </c>
      <c r="AD511">
        <v>1617076810.993</v>
      </c>
      <c r="AE511">
        <v>1617076815.993</v>
      </c>
      <c r="AF511">
        <v>1617076820.993</v>
      </c>
      <c r="AG511">
        <v>1617076825.993</v>
      </c>
      <c r="AH511">
        <v>1617076830.993</v>
      </c>
      <c r="AI511">
        <v>1617076835.993</v>
      </c>
      <c r="AJ511">
        <v>1617076840.993</v>
      </c>
      <c r="AK511">
        <v>1617076845.993</v>
      </c>
      <c r="AL511">
        <v>1617076850.993</v>
      </c>
      <c r="AM511">
        <v>1617076855.993</v>
      </c>
      <c r="AN511">
        <v>1617076860.993</v>
      </c>
      <c r="AO511">
        <v>1617076865.993</v>
      </c>
      <c r="AP511">
        <v>1617076870.993</v>
      </c>
      <c r="AQ511">
        <v>1617076875.993</v>
      </c>
      <c r="AR511">
        <v>1617076880.993</v>
      </c>
      <c r="AS511">
        <v>1617076885.993</v>
      </c>
      <c r="AT511">
        <v>1617076890.993</v>
      </c>
      <c r="AU511">
        <v>1617076895.993</v>
      </c>
      <c r="AV511">
        <v>1617076900.993</v>
      </c>
      <c r="AW511">
        <v>1617076905.993</v>
      </c>
      <c r="AX511">
        <v>1617076910.993</v>
      </c>
      <c r="AY511">
        <v>1617076915.993</v>
      </c>
      <c r="AZ511">
        <v>1617076920.993</v>
      </c>
    </row>
    <row r="512" spans="1:64" x14ac:dyDescent="0.2">
      <c r="A512" s="2" t="str">
        <v>{"InfraID":"Edge-Pi4","device":"mmcblk0","instance":"129.127.230.61:9100","job":"node","label":"Disk Write Rate (Bytes/Sec)"}</v>
      </c>
      <c r="B512" s="2">
        <v>11476.833783648501</v>
      </c>
      <c r="C512" s="2">
        <v>11476.833783648501</v>
      </c>
      <c r="D512" s="2">
        <v>11476.833783648501</v>
      </c>
      <c r="E512" s="2">
        <v>11476.833783648501</v>
      </c>
      <c r="F512" s="2">
        <v>11476.833783648501</v>
      </c>
      <c r="G512" s="2">
        <v>11476.833783648501</v>
      </c>
      <c r="H512" s="2">
        <v>11476.833783648501</v>
      </c>
      <c r="I512" s="2">
        <v>11476.833783648501</v>
      </c>
      <c r="J512" s="2">
        <v>11476.833783648501</v>
      </c>
      <c r="K512" s="2">
        <v>11476.833783648501</v>
      </c>
      <c r="L512" s="2">
        <v>11476.833783648501</v>
      </c>
      <c r="M512" s="2">
        <v>11476.833783648501</v>
      </c>
      <c r="N512" s="2">
        <v>11476.833783648501</v>
      </c>
      <c r="O512" s="2">
        <v>11476.833783648501</v>
      </c>
      <c r="P512" s="2">
        <v>11476.833783648501</v>
      </c>
      <c r="Q512" s="2">
        <v>11476.833783648501</v>
      </c>
      <c r="R512" s="2">
        <v>11476.833783648501</v>
      </c>
      <c r="S512" s="2">
        <v>11476.833783648501</v>
      </c>
      <c r="T512" s="2">
        <v>11476.833783648501</v>
      </c>
      <c r="U512" s="2">
        <v>11476.833783648501</v>
      </c>
      <c r="V512" s="2">
        <v>11476.833783648501</v>
      </c>
      <c r="W512" s="2">
        <v>11476.833783648501</v>
      </c>
      <c r="X512" s="2">
        <v>57665.295823173299</v>
      </c>
      <c r="Y512" s="2">
        <v>57665.295823173299</v>
      </c>
      <c r="Z512" s="2">
        <v>57665.295823173299</v>
      </c>
      <c r="AA512" s="2">
        <v>57665.295823173299</v>
      </c>
      <c r="AB512" s="2">
        <v>57665.295823173299</v>
      </c>
      <c r="AC512" s="2">
        <v>57665.295823173299</v>
      </c>
      <c r="AD512" s="2">
        <v>8881.1795316565403</v>
      </c>
      <c r="AE512" s="2">
        <v>8881.1795316565403</v>
      </c>
      <c r="AF512" s="2">
        <v>8881.1795316565403</v>
      </c>
      <c r="AG512" s="2">
        <v>8881.1795316565403</v>
      </c>
      <c r="AH512" s="2">
        <v>8881.1795316565403</v>
      </c>
      <c r="AI512" s="2">
        <v>8881.1795316565403</v>
      </c>
      <c r="AJ512" s="2">
        <v>8881.1795316565403</v>
      </c>
      <c r="AK512" s="2">
        <v>8881.1795316565403</v>
      </c>
      <c r="AL512" s="2">
        <v>8881.1795316565403</v>
      </c>
      <c r="AM512" s="2">
        <v>8881.1795316565403</v>
      </c>
      <c r="AN512" s="2">
        <v>8881.1795316565403</v>
      </c>
      <c r="AO512" s="2">
        <v>8881.1795316565403</v>
      </c>
      <c r="AP512" s="2">
        <v>8881.1795316565403</v>
      </c>
      <c r="AQ512" s="2">
        <v>8881.1795316565403</v>
      </c>
      <c r="AR512" s="2">
        <v>8881.1795316565403</v>
      </c>
      <c r="AS512" s="2">
        <v>12185.922407812501</v>
      </c>
      <c r="AT512" s="2">
        <v>12185.922407812501</v>
      </c>
      <c r="AU512" s="2">
        <v>12185.922407812501</v>
      </c>
      <c r="AV512" s="2">
        <v>12185.922407812501</v>
      </c>
      <c r="AW512" s="2">
        <v>12185.922407812501</v>
      </c>
      <c r="AX512" s="2">
        <v>12185.922407812501</v>
      </c>
      <c r="AY512" s="2">
        <v>9154.7519765153193</v>
      </c>
      <c r="AZ512" s="2">
        <v>9154.7519765153193</v>
      </c>
      <c r="BH512">
        <f>MEDIAN($B512:$BF513)</f>
        <v>11476.833783648501</v>
      </c>
      <c r="BI512">
        <f>AVERAGE($B512:$BF513)</f>
        <v>16302.661289071501</v>
      </c>
      <c r="BJ512">
        <f>MIN($B512:$BF513)</f>
        <v>8881.1795316565403</v>
      </c>
      <c r="BK512">
        <f>MAX($B512:$BF513)</f>
        <v>68264.136115950605</v>
      </c>
      <c r="BL512">
        <f>STDEV($B512:$BF513)</f>
        <v>14249.550696367678</v>
      </c>
    </row>
    <row r="513" spans="1:64" x14ac:dyDescent="0.2">
      <c r="A513" s="2" t="str">
        <v>{"InfraID":"Edge-Pi4","device":"mmcblk0","instance":"129.127.231.162:9100","job":"node","label":"Disk Write Rate (Bytes/Sec)"}</v>
      </c>
      <c r="B513" s="2">
        <v>11468.8</v>
      </c>
      <c r="C513" s="2">
        <v>11468.8</v>
      </c>
      <c r="D513" s="2">
        <v>11468.8</v>
      </c>
      <c r="E513" s="2">
        <v>11468.8</v>
      </c>
      <c r="F513" s="2">
        <v>11468.8</v>
      </c>
      <c r="G513" s="2">
        <v>11468.8</v>
      </c>
      <c r="H513" s="2">
        <v>11468.8</v>
      </c>
      <c r="I513" s="2">
        <v>11468.8</v>
      </c>
      <c r="J513" s="2">
        <v>11468.8</v>
      </c>
      <c r="K513" s="2">
        <v>11468.8</v>
      </c>
      <c r="L513" s="2">
        <v>11468.8</v>
      </c>
      <c r="M513" s="2">
        <v>11468.8</v>
      </c>
      <c r="N513" s="2">
        <v>11468.8</v>
      </c>
      <c r="O513" s="2">
        <v>11468.8</v>
      </c>
      <c r="P513" s="2">
        <v>11468.8</v>
      </c>
      <c r="Q513" s="2">
        <v>68264.136115950605</v>
      </c>
      <c r="R513" s="2">
        <v>68264.136115950605</v>
      </c>
      <c r="S513" s="2">
        <v>68264.136115950605</v>
      </c>
      <c r="T513" s="2">
        <v>12286.3618184242</v>
      </c>
      <c r="U513" s="2">
        <v>12286.3618184242</v>
      </c>
      <c r="V513" s="2">
        <v>12286.3618184242</v>
      </c>
      <c r="W513" s="2">
        <v>12286.3618184242</v>
      </c>
      <c r="X513" s="2">
        <v>12286.3618184242</v>
      </c>
      <c r="Y513" s="2">
        <v>12286.3618184242</v>
      </c>
      <c r="Z513" s="2">
        <v>15713.904456898799</v>
      </c>
      <c r="AA513" s="2">
        <v>15713.904456898799</v>
      </c>
      <c r="AB513" s="2">
        <v>15713.904456898799</v>
      </c>
      <c r="AC513" s="2">
        <v>15713.904456898799</v>
      </c>
      <c r="AD513" s="2">
        <v>15713.904456898799</v>
      </c>
      <c r="AE513" s="2">
        <v>15713.904456898799</v>
      </c>
      <c r="AF513" s="2">
        <v>15713.904456898799</v>
      </c>
      <c r="AG513" s="2">
        <v>15713.904456898799</v>
      </c>
      <c r="AH513" s="2">
        <v>15713.904456898799</v>
      </c>
      <c r="AI513" s="2">
        <v>15713.904456898799</v>
      </c>
      <c r="AJ513" s="2">
        <v>15713.904456898799</v>
      </c>
      <c r="AK513" s="2">
        <v>15713.904456898799</v>
      </c>
      <c r="AL513" s="2">
        <v>15713.904456898799</v>
      </c>
      <c r="AM513" s="2">
        <v>15713.904456898799</v>
      </c>
      <c r="AN513" s="2">
        <v>15713.904456898799</v>
      </c>
      <c r="AO513" s="2">
        <v>12791.287984946101</v>
      </c>
      <c r="AP513" s="2">
        <v>12791.287984946101</v>
      </c>
      <c r="AQ513" s="2">
        <v>12791.287984946101</v>
      </c>
      <c r="AR513" s="2">
        <v>12791.287984946101</v>
      </c>
      <c r="AS513" s="2">
        <v>12791.287984946101</v>
      </c>
      <c r="AT513" s="2">
        <v>12791.287984946101</v>
      </c>
      <c r="AU513" s="2">
        <v>12791.287984946101</v>
      </c>
      <c r="AV513" s="2">
        <v>12791.287984946101</v>
      </c>
      <c r="AW513" s="2">
        <v>12791.287984946101</v>
      </c>
      <c r="AX513" s="2">
        <v>12791.287984946101</v>
      </c>
      <c r="AY513" s="2">
        <v>12791.287984946101</v>
      </c>
      <c r="AZ513" s="2">
        <v>12791.287984946101</v>
      </c>
    </row>
    <row r="514" spans="1:64" x14ac:dyDescent="0.2">
      <c r="A514" t="str">
        <v>{"InfraID":"Edge-Pi4","device":"mmcblk0p1","instance":"129.127.230.61:9100","job":"node","label":"Disk Write Rate (Bytes/Sec)"}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</row>
    <row r="515" spans="1:64" x14ac:dyDescent="0.2">
      <c r="A515" t="str">
        <v>{"InfraID":"Edge-Pi4","device":"mmcblk0p1","instance":"129.127.231.162:9100","job":"node","label":"Disk Write Rate (Bytes/Sec)"}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</row>
    <row r="516" spans="1:64" x14ac:dyDescent="0.2">
      <c r="A516" t="str">
        <v>{"InfraID":"Edge-Pi4","device":"mmcblk0p2","instance":"129.127.230.61:9100","job":"node","label":"Disk Write Rate (Bytes/Sec)"}</v>
      </c>
      <c r="B516">
        <v>11476.833783648501</v>
      </c>
      <c r="C516">
        <v>11476.833783648501</v>
      </c>
      <c r="D516">
        <v>11476.833783648501</v>
      </c>
      <c r="E516">
        <v>11476.833783648501</v>
      </c>
      <c r="F516">
        <v>11476.833783648501</v>
      </c>
      <c r="G516">
        <v>11476.833783648501</v>
      </c>
      <c r="H516">
        <v>11476.833783648501</v>
      </c>
      <c r="I516">
        <v>11476.833783648501</v>
      </c>
      <c r="J516">
        <v>11476.833783648501</v>
      </c>
      <c r="K516">
        <v>11476.833783648501</v>
      </c>
      <c r="L516">
        <v>11476.833783648501</v>
      </c>
      <c r="M516">
        <v>11476.833783648501</v>
      </c>
      <c r="N516">
        <v>11476.833783648501</v>
      </c>
      <c r="O516">
        <v>11476.833783648501</v>
      </c>
      <c r="P516">
        <v>11476.833783648501</v>
      </c>
      <c r="Q516">
        <v>11476.833783648501</v>
      </c>
      <c r="R516">
        <v>11476.833783648501</v>
      </c>
      <c r="S516">
        <v>11476.833783648501</v>
      </c>
      <c r="T516">
        <v>11476.833783648501</v>
      </c>
      <c r="U516">
        <v>11476.833783648501</v>
      </c>
      <c r="V516">
        <v>11476.833783648501</v>
      </c>
      <c r="W516">
        <v>11476.833783648501</v>
      </c>
      <c r="X516">
        <v>57665.295823173299</v>
      </c>
      <c r="Y516">
        <v>57665.295823173299</v>
      </c>
      <c r="Z516">
        <v>57665.295823173299</v>
      </c>
      <c r="AA516">
        <v>57665.295823173299</v>
      </c>
      <c r="AB516">
        <v>57665.295823173299</v>
      </c>
      <c r="AC516">
        <v>57665.295823173299</v>
      </c>
      <c r="AD516">
        <v>8881.1795316565403</v>
      </c>
      <c r="AE516">
        <v>8881.1795316565403</v>
      </c>
      <c r="AF516">
        <v>8881.1795316565403</v>
      </c>
      <c r="AG516">
        <v>8881.1795316565403</v>
      </c>
      <c r="AH516">
        <v>8881.1795316565403</v>
      </c>
      <c r="AI516">
        <v>8881.1795316565403</v>
      </c>
      <c r="AJ516">
        <v>8881.1795316565403</v>
      </c>
      <c r="AK516">
        <v>8881.1795316565403</v>
      </c>
      <c r="AL516">
        <v>8881.1795316565403</v>
      </c>
      <c r="AM516">
        <v>8881.1795316565403</v>
      </c>
      <c r="AN516">
        <v>8881.1795316565403</v>
      </c>
      <c r="AO516">
        <v>8881.1795316565403</v>
      </c>
      <c r="AP516">
        <v>8881.1795316565403</v>
      </c>
      <c r="AQ516">
        <v>8881.1795316565403</v>
      </c>
      <c r="AR516">
        <v>8881.1795316565403</v>
      </c>
      <c r="AS516">
        <v>12185.922407812501</v>
      </c>
      <c r="AT516">
        <v>12185.922407812501</v>
      </c>
      <c r="AU516">
        <v>12185.922407812501</v>
      </c>
      <c r="AV516">
        <v>12185.922407812501</v>
      </c>
      <c r="AW516">
        <v>12185.922407812501</v>
      </c>
      <c r="AX516">
        <v>12185.922407812501</v>
      </c>
      <c r="AY516">
        <v>9154.7519765153193</v>
      </c>
      <c r="AZ516">
        <v>9154.7519765153193</v>
      </c>
    </row>
    <row r="517" spans="1:64" x14ac:dyDescent="0.2">
      <c r="A517" t="str">
        <v>{"InfraID":"Edge-Pi4","device":"mmcblk0p2","instance":"129.127.231.162:9100","job":"node","label":"Disk Write Rate (Bytes/Sec)"}</v>
      </c>
      <c r="B517">
        <v>11468.8</v>
      </c>
      <c r="C517">
        <v>11468.8</v>
      </c>
      <c r="D517">
        <v>11468.8</v>
      </c>
      <c r="E517">
        <v>11468.8</v>
      </c>
      <c r="F517">
        <v>11468.8</v>
      </c>
      <c r="G517">
        <v>11468.8</v>
      </c>
      <c r="H517">
        <v>11468.8</v>
      </c>
      <c r="I517">
        <v>11468.8</v>
      </c>
      <c r="J517">
        <v>11468.8</v>
      </c>
      <c r="K517">
        <v>11468.8</v>
      </c>
      <c r="L517">
        <v>11468.8</v>
      </c>
      <c r="M517">
        <v>11468.8</v>
      </c>
      <c r="N517">
        <v>11468.8</v>
      </c>
      <c r="O517">
        <v>11468.8</v>
      </c>
      <c r="P517">
        <v>11468.8</v>
      </c>
      <c r="Q517">
        <v>68264.136115950605</v>
      </c>
      <c r="R517">
        <v>68264.136115950605</v>
      </c>
      <c r="S517">
        <v>68264.136115950605</v>
      </c>
      <c r="T517">
        <v>12286.3618184242</v>
      </c>
      <c r="U517">
        <v>12286.3618184242</v>
      </c>
      <c r="V517">
        <v>12286.3618184242</v>
      </c>
      <c r="W517">
        <v>12286.3618184242</v>
      </c>
      <c r="X517">
        <v>12286.3618184242</v>
      </c>
      <c r="Y517">
        <v>12286.3618184242</v>
      </c>
      <c r="Z517">
        <v>15713.904456898799</v>
      </c>
      <c r="AA517">
        <v>15713.904456898799</v>
      </c>
      <c r="AB517">
        <v>15713.904456898799</v>
      </c>
      <c r="AC517">
        <v>15713.904456898799</v>
      </c>
      <c r="AD517">
        <v>15713.904456898799</v>
      </c>
      <c r="AE517">
        <v>15713.904456898799</v>
      </c>
      <c r="AF517">
        <v>15713.904456898799</v>
      </c>
      <c r="AG517">
        <v>15713.904456898799</v>
      </c>
      <c r="AH517">
        <v>15713.904456898799</v>
      </c>
      <c r="AI517">
        <v>15713.904456898799</v>
      </c>
      <c r="AJ517">
        <v>15713.904456898799</v>
      </c>
      <c r="AK517">
        <v>15713.904456898799</v>
      </c>
      <c r="AL517">
        <v>15713.904456898799</v>
      </c>
      <c r="AM517">
        <v>15713.904456898799</v>
      </c>
      <c r="AN517">
        <v>15713.904456898799</v>
      </c>
      <c r="AO517">
        <v>12791.287984946101</v>
      </c>
      <c r="AP517">
        <v>12791.287984946101</v>
      </c>
      <c r="AQ517">
        <v>12791.287984946101</v>
      </c>
      <c r="AR517">
        <v>12791.287984946101</v>
      </c>
      <c r="AS517">
        <v>12791.287984946101</v>
      </c>
      <c r="AT517">
        <v>12791.287984946101</v>
      </c>
      <c r="AU517">
        <v>12791.287984946101</v>
      </c>
      <c r="AV517">
        <v>12791.287984946101</v>
      </c>
      <c r="AW517">
        <v>12791.287984946101</v>
      </c>
      <c r="AX517">
        <v>12791.287984946101</v>
      </c>
      <c r="AY517">
        <v>12791.287984946101</v>
      </c>
      <c r="AZ517">
        <v>12791.287984946101</v>
      </c>
    </row>
    <row r="518" spans="1:64" x14ac:dyDescent="0.2">
      <c r="A518" s="4" t="str">
        <v>{"InfraID":"Edge-Pi4","device":"nvme0n1","instance":"129.127.231.53:9100","job":"node","label":"Disk Write Rate (Bytes/Sec)"}</v>
      </c>
      <c r="B518" s="4">
        <v>22955.198985889099</v>
      </c>
      <c r="C518" s="4">
        <v>22955.198985889099</v>
      </c>
      <c r="D518" s="4">
        <v>22955.198985889099</v>
      </c>
      <c r="E518" s="4">
        <v>22955.198985889099</v>
      </c>
      <c r="F518" s="4">
        <v>22955.198985889099</v>
      </c>
      <c r="G518" s="4">
        <v>22955.198985889099</v>
      </c>
      <c r="H518" s="4">
        <v>22955.198985889099</v>
      </c>
      <c r="I518" s="4">
        <v>22955.198985889099</v>
      </c>
      <c r="J518" s="4">
        <v>266415.07276210003</v>
      </c>
      <c r="K518" s="4">
        <v>266415.07276210003</v>
      </c>
      <c r="L518" s="4">
        <v>266415.07276210003</v>
      </c>
      <c r="M518" s="4">
        <v>266415.07276210003</v>
      </c>
      <c r="N518" s="4">
        <v>266415.07276210003</v>
      </c>
      <c r="O518" s="4">
        <v>266415.07276210003</v>
      </c>
      <c r="P518" s="4">
        <v>266415.07276210003</v>
      </c>
      <c r="Q518" s="4">
        <v>266415.07276210003</v>
      </c>
      <c r="R518" s="4">
        <v>266415.07276210003</v>
      </c>
      <c r="S518" s="4">
        <v>266415.07276210003</v>
      </c>
      <c r="T518" s="4">
        <v>266415.07276210003</v>
      </c>
      <c r="U518" s="4">
        <v>266415.07276210003</v>
      </c>
      <c r="V518" s="4">
        <v>266415.07276210003</v>
      </c>
      <c r="W518" s="4">
        <v>266415.07276210003</v>
      </c>
      <c r="X518" s="4">
        <v>266415.07276210003</v>
      </c>
      <c r="Y518" s="4">
        <v>266415.07276210003</v>
      </c>
      <c r="Z518" s="4">
        <v>266415.07276210003</v>
      </c>
      <c r="AA518" s="4">
        <v>266415.07276210003</v>
      </c>
      <c r="AB518" s="4">
        <v>266415.07276210003</v>
      </c>
      <c r="AC518" s="4">
        <v>266415.07276210003</v>
      </c>
      <c r="AD518" s="4">
        <v>266415.07276210003</v>
      </c>
      <c r="AE518" s="4">
        <v>266415.07276210003</v>
      </c>
      <c r="AF518" s="4">
        <v>266415.07276210003</v>
      </c>
      <c r="AG518" s="4">
        <v>266415.07276210003</v>
      </c>
      <c r="AH518" s="4">
        <v>266415.07276210003</v>
      </c>
      <c r="AI518" s="4">
        <v>266415.07276210003</v>
      </c>
      <c r="AJ518" s="4">
        <v>266415.07276210003</v>
      </c>
      <c r="AK518" s="4">
        <v>266415.07276210003</v>
      </c>
      <c r="AL518" s="4">
        <v>266415.07276210003</v>
      </c>
      <c r="AM518" s="4">
        <v>266415.07276210003</v>
      </c>
      <c r="AN518" s="4">
        <v>28720.751494449101</v>
      </c>
      <c r="AO518" s="4">
        <v>28720.751494449101</v>
      </c>
      <c r="AP518" s="4">
        <v>28720.751494449101</v>
      </c>
      <c r="AQ518" s="4">
        <v>28720.751494449101</v>
      </c>
      <c r="AR518" s="4">
        <v>28720.751494449101</v>
      </c>
      <c r="AS518" s="4">
        <v>28720.751494449101</v>
      </c>
      <c r="AT518" s="4">
        <v>28720.751494449101</v>
      </c>
      <c r="AU518" s="4">
        <v>28720.751494449101</v>
      </c>
      <c r="AV518" s="4">
        <v>28720.751494449101</v>
      </c>
      <c r="AW518" s="4">
        <v>28720.751494449101</v>
      </c>
      <c r="AX518" s="4">
        <v>28720.751494449101</v>
      </c>
      <c r="AY518" s="4">
        <v>28720.751494449101</v>
      </c>
      <c r="AZ518" s="4">
        <v>28720.751494449101</v>
      </c>
      <c r="BH518">
        <f>MEDIAN($B518:$BF518)</f>
        <v>266415.07276210003</v>
      </c>
      <c r="BI518">
        <f>AVERAGE($B518:$BF518)</f>
        <v>167636.54008192066</v>
      </c>
      <c r="BJ518">
        <f>MIN($B518:$BF518)</f>
        <v>22955.198985889099</v>
      </c>
      <c r="BK518">
        <f>MAX($B518:$BF518)</f>
        <v>266415.07276210003</v>
      </c>
      <c r="BL518">
        <f>STDEV($B518:$BF518)</f>
        <v>119251.51834586225</v>
      </c>
    </row>
    <row r="519" spans="1:64" x14ac:dyDescent="0.2">
      <c r="A519" s="2" t="str">
        <v>{"InfraID":"Edge-Pi4","device":"mmcblk0","instance":"129.127.230.61:9100","job":"node","label":"Disk Read Rate (Bytes/Sec)"}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</v>
      </c>
      <c r="AL519" s="2">
        <v>0</v>
      </c>
      <c r="AM519" s="2">
        <v>0</v>
      </c>
      <c r="AN519" s="2">
        <v>0</v>
      </c>
      <c r="AO519" s="2">
        <v>0</v>
      </c>
      <c r="AP519" s="2">
        <v>0</v>
      </c>
      <c r="AQ519" s="2">
        <v>0</v>
      </c>
      <c r="AR519" s="2">
        <v>0</v>
      </c>
      <c r="AS519" s="2">
        <v>0</v>
      </c>
      <c r="AT519" s="2">
        <v>0</v>
      </c>
      <c r="AU519" s="2">
        <v>0</v>
      </c>
      <c r="AV519" s="2">
        <v>0</v>
      </c>
      <c r="AW519" s="2">
        <v>0</v>
      </c>
      <c r="AX519" s="2">
        <v>0</v>
      </c>
      <c r="AY519" s="2">
        <v>0</v>
      </c>
      <c r="AZ519" s="2">
        <v>0</v>
      </c>
      <c r="BH519">
        <f>MEDIAN($B519:$BF520)</f>
        <v>0</v>
      </c>
      <c r="BI519">
        <f>AVERAGE($B519:$BF520)</f>
        <v>0</v>
      </c>
      <c r="BJ519">
        <f>MIN($B519:$BF520)</f>
        <v>0</v>
      </c>
      <c r="BK519">
        <f>MAX($B519:$BF520)</f>
        <v>0</v>
      </c>
      <c r="BL519">
        <f>STDEV($B519:$BF520)</f>
        <v>0</v>
      </c>
    </row>
    <row r="520" spans="1:64" x14ac:dyDescent="0.2">
      <c r="A520" s="2" t="str">
        <v>{"InfraID":"Edge-Pi4","device":"mmcblk0","instance":"129.127.231.162:9100","job":"node","label":"Disk Read Rate (Bytes/Sec)"}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  <c r="AU520" s="2">
        <v>0</v>
      </c>
      <c r="AV520" s="2">
        <v>0</v>
      </c>
      <c r="AW520" s="2">
        <v>0</v>
      </c>
      <c r="AX520" s="2">
        <v>0</v>
      </c>
      <c r="AY520" s="2">
        <v>0</v>
      </c>
      <c r="AZ520" s="2">
        <v>0</v>
      </c>
    </row>
    <row r="521" spans="1:64" x14ac:dyDescent="0.2">
      <c r="A521" t="str">
        <v>{"InfraID":"Edge-Pi4","device":"mmcblk0p1","instance":"129.127.230.61:9100","job":"node","label":"Disk Read Rate (Bytes/Sec)"}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</row>
    <row r="522" spans="1:64" x14ac:dyDescent="0.2">
      <c r="A522" t="str">
        <v>{"InfraID":"Edge-Pi4","device":"mmcblk0p1","instance":"129.127.231.162:9100","job":"node","label":"Disk Read Rate (Bytes/Sec)"}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</row>
    <row r="523" spans="1:64" x14ac:dyDescent="0.2">
      <c r="A523" t="str">
        <v>{"InfraID":"Edge-Pi4","device":"mmcblk0p2","instance":"129.127.230.61:9100","job":"node","label":"Disk Read Rate (Bytes/Sec)"}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</row>
    <row r="524" spans="1:64" x14ac:dyDescent="0.2">
      <c r="A524" t="str">
        <v>{"InfraID":"Edge-Pi4","device":"mmcblk0p2","instance":"129.127.231.162:9100","job":"node","label":"Disk Read Rate (Bytes/Sec)"}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</row>
    <row r="525" spans="1:64" x14ac:dyDescent="0.2">
      <c r="A525" s="4" t="str">
        <v>{"InfraID":"Edge-Pi4","device":"nvme0n1","instance":"129.127.231.53:9100","job":"node","label":"Disk Read Rate (Bytes/Sec)"}</v>
      </c>
      <c r="B525" s="4">
        <v>0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4">
        <v>0</v>
      </c>
      <c r="AH525" s="4">
        <v>0</v>
      </c>
      <c r="AI525" s="4">
        <v>0</v>
      </c>
      <c r="AJ525" s="4">
        <v>0</v>
      </c>
      <c r="AK525" s="4">
        <v>0</v>
      </c>
      <c r="AL525" s="4">
        <v>0</v>
      </c>
      <c r="AM525" s="4">
        <v>0</v>
      </c>
      <c r="AN525" s="4">
        <v>0</v>
      </c>
      <c r="AO525" s="4">
        <v>0</v>
      </c>
      <c r="AP525" s="4">
        <v>0</v>
      </c>
      <c r="AQ525" s="4">
        <v>0</v>
      </c>
      <c r="AR525" s="4">
        <v>0</v>
      </c>
      <c r="AS525" s="4">
        <v>0</v>
      </c>
      <c r="AT525" s="4">
        <v>0</v>
      </c>
      <c r="AU525" s="4">
        <v>0</v>
      </c>
      <c r="AV525" s="4">
        <v>0</v>
      </c>
      <c r="AW525" s="4">
        <v>0</v>
      </c>
      <c r="AX525" s="4">
        <v>0</v>
      </c>
      <c r="AY525" s="4">
        <v>0</v>
      </c>
      <c r="AZ525" s="4">
        <v>0</v>
      </c>
      <c r="BH525">
        <f>MEDIAN($B525:$BF525)</f>
        <v>0</v>
      </c>
      <c r="BI525">
        <f>AVERAGE($B525:$BF525)</f>
        <v>0</v>
      </c>
      <c r="BJ525">
        <f>MIN($B525:$BF525)</f>
        <v>0</v>
      </c>
      <c r="BK525">
        <f>MAX($B525:$BF525)</f>
        <v>0</v>
      </c>
      <c r="BL525">
        <f>STDEV($B525:$BF525)</f>
        <v>0</v>
      </c>
    </row>
    <row r="526" spans="1:64" x14ac:dyDescent="0.2">
      <c r="A526" s="2" t="str">
        <v>{"InfraID":"Edge-Pi4","instance":"129.127.230.61:9100","job":"node","label":"Free Memory Percentage"}</v>
      </c>
      <c r="B526" s="2">
        <v>24.6645488693799</v>
      </c>
      <c r="C526" s="2">
        <v>24.6645488693799</v>
      </c>
      <c r="D526" s="2">
        <v>24.6645488693799</v>
      </c>
      <c r="E526" s="2">
        <v>24.6645488693799</v>
      </c>
      <c r="F526" s="2">
        <v>24.6645488693799</v>
      </c>
      <c r="G526" s="2">
        <v>24.6645488693799</v>
      </c>
      <c r="H526" s="2">
        <v>24.6645488693799</v>
      </c>
      <c r="I526" s="2">
        <v>24.6645488693799</v>
      </c>
      <c r="J526" s="2">
        <v>24.6645488693799</v>
      </c>
      <c r="K526" s="2">
        <v>24.6645488693799</v>
      </c>
      <c r="L526" s="2">
        <v>24.6645488693799</v>
      </c>
      <c r="M526" s="2">
        <v>24.6645488693799</v>
      </c>
      <c r="N526" s="2">
        <v>24.6645488693799</v>
      </c>
      <c r="O526" s="2">
        <v>24.6645488693799</v>
      </c>
      <c r="P526" s="2">
        <v>24.6645488693799</v>
      </c>
      <c r="Q526" s="2">
        <v>24.6645488693799</v>
      </c>
      <c r="R526" s="2">
        <v>24.6645488693799</v>
      </c>
      <c r="S526" s="2">
        <v>24.6645488693799</v>
      </c>
      <c r="T526" s="2">
        <v>24.6645488693799</v>
      </c>
      <c r="U526" s="2">
        <v>24.6645488693799</v>
      </c>
      <c r="V526" s="2">
        <v>24.6645488693799</v>
      </c>
      <c r="W526" s="2">
        <v>24.6645488693799</v>
      </c>
      <c r="X526" s="2">
        <v>23.691334957227301</v>
      </c>
      <c r="Y526" s="2">
        <v>23.691334957227301</v>
      </c>
      <c r="Z526" s="2">
        <v>23.691334957227301</v>
      </c>
      <c r="AA526" s="2">
        <v>23.691334957227301</v>
      </c>
      <c r="AB526" s="2">
        <v>23.691334957227301</v>
      </c>
      <c r="AC526" s="2">
        <v>23.691334957227301</v>
      </c>
      <c r="AD526" s="2">
        <v>24.569237786864399</v>
      </c>
      <c r="AE526" s="2">
        <v>24.569237786864399</v>
      </c>
      <c r="AF526" s="2">
        <v>24.569237786864399</v>
      </c>
      <c r="AG526" s="2">
        <v>24.569237786864399</v>
      </c>
      <c r="AH526" s="2">
        <v>24.569237786864399</v>
      </c>
      <c r="AI526" s="2">
        <v>24.569237786864399</v>
      </c>
      <c r="AJ526" s="2">
        <v>24.569237786864399</v>
      </c>
      <c r="AK526" s="2">
        <v>24.569237786864399</v>
      </c>
      <c r="AL526" s="2">
        <v>24.569237786864399</v>
      </c>
      <c r="AM526" s="2">
        <v>24.569237786864399</v>
      </c>
      <c r="AN526" s="2">
        <v>24.569237786864399</v>
      </c>
      <c r="AO526" s="2">
        <v>24.569237786864399</v>
      </c>
      <c r="AP526" s="2">
        <v>24.569237786864399</v>
      </c>
      <c r="AQ526" s="2">
        <v>24.569237786864399</v>
      </c>
      <c r="AR526" s="2">
        <v>24.569237786864399</v>
      </c>
      <c r="AS526" s="2">
        <v>23.989921924508302</v>
      </c>
      <c r="AT526" s="2">
        <v>23.989921924508302</v>
      </c>
      <c r="AU526" s="2">
        <v>23.989921924508302</v>
      </c>
      <c r="AV526" s="2">
        <v>23.989921924508302</v>
      </c>
      <c r="AW526" s="2">
        <v>23.989921924508302</v>
      </c>
      <c r="AX526" s="2">
        <v>23.989921924508302</v>
      </c>
      <c r="AY526" s="2">
        <v>23.707968475910398</v>
      </c>
      <c r="AZ526" s="2">
        <v>23.707968475910398</v>
      </c>
      <c r="BH526">
        <f>MEDIAN($B526:$BF529)</f>
        <v>32.967531983807298</v>
      </c>
      <c r="BI526">
        <f>AVERAGE($B526:$BF529)</f>
        <v>31.085388717407902</v>
      </c>
      <c r="BJ526">
        <f>MIN($B526:$BF529)</f>
        <v>23.691334957227301</v>
      </c>
      <c r="BK526">
        <f>MAX($B526:$BF529)</f>
        <v>33.890947386037404</v>
      </c>
      <c r="BL526">
        <f>STDEV($B526:$BF529)</f>
        <v>3.8883652739665755</v>
      </c>
    </row>
    <row r="527" spans="1:64" x14ac:dyDescent="0.2">
      <c r="A527" s="2" t="str">
        <v>{"InfraID":"Edge-Pi4","instance":"129.127.231.125:9100","job":"node","label":"Free Memory Percentage"}</v>
      </c>
      <c r="B527" s="2">
        <v>32.919060073534403</v>
      </c>
      <c r="C527" s="2">
        <v>32.919060073534403</v>
      </c>
      <c r="D527" s="2">
        <v>32.919060073534403</v>
      </c>
      <c r="E527" s="2">
        <v>32.919060073534403</v>
      </c>
      <c r="F527" s="2">
        <v>32.919060073534403</v>
      </c>
      <c r="G527" s="2">
        <v>32.919060073534403</v>
      </c>
      <c r="H527" s="2">
        <v>32.919060073534403</v>
      </c>
      <c r="I527" s="2">
        <v>32.919060073534403</v>
      </c>
      <c r="J527" s="2">
        <v>33.890947386037404</v>
      </c>
      <c r="K527" s="2">
        <v>33.890947386037404</v>
      </c>
      <c r="L527" s="2">
        <v>33.890947386037404</v>
      </c>
      <c r="M527" s="2">
        <v>33.890947386037404</v>
      </c>
      <c r="N527" s="2">
        <v>33.890947386037404</v>
      </c>
      <c r="O527" s="2">
        <v>33.890947386037404</v>
      </c>
      <c r="P527" s="2">
        <v>33.890947386037404</v>
      </c>
      <c r="Q527" s="2">
        <v>33.890947386037404</v>
      </c>
      <c r="R527" s="2">
        <v>33.890947386037404</v>
      </c>
      <c r="S527" s="2">
        <v>33.890947386037404</v>
      </c>
      <c r="T527" s="2">
        <v>33.890947386037404</v>
      </c>
      <c r="U527" s="2">
        <v>33.890947386037404</v>
      </c>
      <c r="V527" s="2">
        <v>33.890947386037404</v>
      </c>
      <c r="W527" s="2">
        <v>33.890947386037404</v>
      </c>
      <c r="X527" s="2">
        <v>33.890947386037404</v>
      </c>
      <c r="Y527" s="2">
        <v>32.9181416583924</v>
      </c>
      <c r="Z527" s="2">
        <v>32.9181416583924</v>
      </c>
      <c r="AA527" s="2">
        <v>32.9181416583924</v>
      </c>
      <c r="AB527" s="2">
        <v>32.9181416583924</v>
      </c>
      <c r="AC527" s="2">
        <v>32.9181416583924</v>
      </c>
      <c r="AD527" s="2">
        <v>32.9181416583924</v>
      </c>
      <c r="AE527" s="2">
        <v>32.9181416583924</v>
      </c>
      <c r="AF527" s="2">
        <v>32.9181416583924</v>
      </c>
      <c r="AG527" s="2">
        <v>32.9181416583924</v>
      </c>
      <c r="AH527" s="2">
        <v>32.966511522538397</v>
      </c>
      <c r="AI527" s="2">
        <v>32.966511522538397</v>
      </c>
      <c r="AJ527" s="2">
        <v>32.966511522538397</v>
      </c>
      <c r="AK527" s="2">
        <v>32.966511522538397</v>
      </c>
      <c r="AL527" s="2">
        <v>32.966511522538397</v>
      </c>
      <c r="AM527" s="2">
        <v>32.966511522538397</v>
      </c>
      <c r="AN527" s="2">
        <v>32.966511522538397</v>
      </c>
      <c r="AO527" s="2">
        <v>32.966511522538397</v>
      </c>
      <c r="AP527" s="2">
        <v>32.966511522538397</v>
      </c>
      <c r="AQ527" s="2">
        <v>32.966511522538397</v>
      </c>
      <c r="AR527" s="2">
        <v>32.966511522538397</v>
      </c>
      <c r="AS527" s="2">
        <v>32.966511522538397</v>
      </c>
      <c r="AT527" s="2">
        <v>32.958858063021601</v>
      </c>
      <c r="AU527" s="2">
        <v>32.958858063021601</v>
      </c>
      <c r="AV527" s="2">
        <v>32.958858063021601</v>
      </c>
      <c r="AW527" s="2">
        <v>32.911814798525199</v>
      </c>
      <c r="AX527" s="2">
        <v>32.911814798525199</v>
      </c>
      <c r="AY527" s="2">
        <v>32.911814798525199</v>
      </c>
      <c r="AZ527" s="2">
        <v>32.911814798525199</v>
      </c>
    </row>
    <row r="528" spans="1:64" x14ac:dyDescent="0.2">
      <c r="A528" s="2" t="str">
        <v>{"InfraID":"Edge-Pi4","instance":"129.127.231.162:9100","job":"node","label":"Free Memory Percentage"}</v>
      </c>
      <c r="B528" s="2">
        <v>33.679201672740099</v>
      </c>
      <c r="C528" s="2">
        <v>33.679201672740099</v>
      </c>
      <c r="D528" s="2">
        <v>33.679201672740099</v>
      </c>
      <c r="E528" s="2">
        <v>33.679201672740099</v>
      </c>
      <c r="F528" s="2">
        <v>33.679201672740099</v>
      </c>
      <c r="G528" s="2">
        <v>33.679201672740099</v>
      </c>
      <c r="H528" s="2">
        <v>33.679201672740099</v>
      </c>
      <c r="I528" s="2">
        <v>33.679201672740099</v>
      </c>
      <c r="J528" s="2">
        <v>33.679201672740099</v>
      </c>
      <c r="K528" s="2">
        <v>33.679201672740099</v>
      </c>
      <c r="L528" s="2">
        <v>33.679201672740099</v>
      </c>
      <c r="M528" s="2">
        <v>33.679201672740099</v>
      </c>
      <c r="N528" s="2">
        <v>33.679201672740099</v>
      </c>
      <c r="O528" s="2">
        <v>33.679201672740099</v>
      </c>
      <c r="P528" s="2">
        <v>33.679201672740099</v>
      </c>
      <c r="Q528" s="2">
        <v>33.389492718498602</v>
      </c>
      <c r="R528" s="2">
        <v>33.389492718498602</v>
      </c>
      <c r="S528" s="2">
        <v>33.389492718498602</v>
      </c>
      <c r="T528" s="2">
        <v>33.172542652729803</v>
      </c>
      <c r="U528" s="2">
        <v>33.172542652729803</v>
      </c>
      <c r="V528" s="2">
        <v>33.172542652729803</v>
      </c>
      <c r="W528" s="2">
        <v>33.172542652729803</v>
      </c>
      <c r="X528" s="2">
        <v>33.172542652729803</v>
      </c>
      <c r="Y528" s="2">
        <v>33.172542652729803</v>
      </c>
      <c r="Z528" s="2">
        <v>32.760072207839301</v>
      </c>
      <c r="AA528" s="2">
        <v>32.760072207839301</v>
      </c>
      <c r="AB528" s="2">
        <v>32.760072207839301</v>
      </c>
      <c r="AC528" s="2">
        <v>32.760072207839301</v>
      </c>
      <c r="AD528" s="2">
        <v>32.760072207839301</v>
      </c>
      <c r="AE528" s="2">
        <v>32.760072207839301</v>
      </c>
      <c r="AF528" s="2">
        <v>32.760072207839301</v>
      </c>
      <c r="AG528" s="2">
        <v>32.760072207839301</v>
      </c>
      <c r="AH528" s="2">
        <v>32.760072207839301</v>
      </c>
      <c r="AI528" s="2">
        <v>32.760072207839301</v>
      </c>
      <c r="AJ528" s="2">
        <v>32.760072207839301</v>
      </c>
      <c r="AK528" s="2">
        <v>32.760072207839301</v>
      </c>
      <c r="AL528" s="2">
        <v>32.760072207839301</v>
      </c>
      <c r="AM528" s="2">
        <v>32.760072207839301</v>
      </c>
      <c r="AN528" s="2">
        <v>32.760072207839301</v>
      </c>
      <c r="AO528" s="2">
        <v>32.968552445076199</v>
      </c>
      <c r="AP528" s="2">
        <v>32.968552445076199</v>
      </c>
      <c r="AQ528" s="2">
        <v>32.968552445076199</v>
      </c>
      <c r="AR528" s="2">
        <v>32.968552445076199</v>
      </c>
      <c r="AS528" s="2">
        <v>32.968552445076199</v>
      </c>
      <c r="AT528" s="2">
        <v>32.968552445076199</v>
      </c>
      <c r="AU528" s="2">
        <v>32.968552445076199</v>
      </c>
      <c r="AV528" s="2">
        <v>32.968552445076199</v>
      </c>
      <c r="AW528" s="2">
        <v>32.968552445076199</v>
      </c>
      <c r="AX528" s="2">
        <v>32.968552445076199</v>
      </c>
      <c r="AY528" s="2">
        <v>32.968552445076199</v>
      </c>
      <c r="AZ528" s="2">
        <v>32.968552445076199</v>
      </c>
    </row>
    <row r="529" spans="1:64" x14ac:dyDescent="0.2">
      <c r="A529" s="2" t="str">
        <v>{"InfraID":"Edge-Pi4","instance":"129.127.231.168:9100","job":"node","label":"Free Memory Percentage"}</v>
      </c>
      <c r="B529" s="2">
        <v>33.817576220803303</v>
      </c>
      <c r="C529" s="2">
        <v>33.817576220803303</v>
      </c>
      <c r="D529" s="2">
        <v>33.817576220803303</v>
      </c>
      <c r="E529" s="2">
        <v>33.817576220803303</v>
      </c>
      <c r="F529" s="2">
        <v>33.817576220803303</v>
      </c>
      <c r="G529" s="2">
        <v>33.817576220803303</v>
      </c>
      <c r="H529" s="2">
        <v>33.817576220803303</v>
      </c>
      <c r="I529" s="2">
        <v>33.817576220803303</v>
      </c>
      <c r="J529" s="2">
        <v>33.817576220803303</v>
      </c>
      <c r="K529" s="2">
        <v>33.817576220803303</v>
      </c>
      <c r="L529" s="2">
        <v>33.817576220803303</v>
      </c>
      <c r="M529" s="2">
        <v>33.817576220803303</v>
      </c>
      <c r="N529" s="2">
        <v>33.817576220803303</v>
      </c>
      <c r="O529" s="2">
        <v>33.817576220803303</v>
      </c>
      <c r="P529" s="2">
        <v>33.817576220803303</v>
      </c>
      <c r="Q529" s="2">
        <v>33.817576220803303</v>
      </c>
      <c r="R529" s="2">
        <v>33.817576220803303</v>
      </c>
      <c r="S529" s="2">
        <v>33.817576220803303</v>
      </c>
      <c r="T529" s="2">
        <v>33.817576220803303</v>
      </c>
      <c r="U529" s="2">
        <v>33.817576220803303</v>
      </c>
      <c r="V529" s="2">
        <v>33.817576220803303</v>
      </c>
      <c r="W529" s="2">
        <v>33.817576220803303</v>
      </c>
      <c r="X529" s="2">
        <v>33.817576220803303</v>
      </c>
      <c r="Y529" s="2">
        <v>33.817576220803303</v>
      </c>
      <c r="Z529" s="2">
        <v>33.817576220803303</v>
      </c>
      <c r="AA529" s="2">
        <v>33.817576220803303</v>
      </c>
      <c r="AB529" s="2">
        <v>33.817576220803303</v>
      </c>
      <c r="AC529" s="2">
        <v>33.817576220803303</v>
      </c>
      <c r="AD529" s="2">
        <v>33.817576220803303</v>
      </c>
      <c r="AE529" s="2">
        <v>33.817576220803303</v>
      </c>
      <c r="AF529" s="2">
        <v>33.817576220803303</v>
      </c>
      <c r="AG529" s="2">
        <v>33.817576220803303</v>
      </c>
      <c r="AH529" s="2">
        <v>33.817576220803303</v>
      </c>
      <c r="AI529" s="2">
        <v>33.06916992619</v>
      </c>
      <c r="AJ529" s="2">
        <v>33.06916992619</v>
      </c>
      <c r="AK529" s="2">
        <v>33.06916992619</v>
      </c>
      <c r="AL529" s="2">
        <v>33.06916992619</v>
      </c>
      <c r="AM529" s="2">
        <v>33.06916992619</v>
      </c>
      <c r="AN529" s="2">
        <v>33.06916992619</v>
      </c>
      <c r="AO529" s="2">
        <v>33.06916992619</v>
      </c>
      <c r="AP529" s="2">
        <v>33.06916992619</v>
      </c>
      <c r="AQ529" s="2">
        <v>33.06916992619</v>
      </c>
      <c r="AR529" s="2">
        <v>33.06916992619</v>
      </c>
      <c r="AS529" s="2">
        <v>33.06916992619</v>
      </c>
      <c r="AT529" s="2">
        <v>33.06916992619</v>
      </c>
      <c r="AU529" s="2">
        <v>33.0716190332354</v>
      </c>
      <c r="AV529" s="2">
        <v>33.0716190332354</v>
      </c>
      <c r="AW529" s="2">
        <v>33.0716190332354</v>
      </c>
      <c r="AX529" s="2">
        <v>33.0716190332354</v>
      </c>
      <c r="AY529" s="2">
        <v>33.0716190332354</v>
      </c>
      <c r="AZ529" s="2">
        <v>33.0716190332354</v>
      </c>
    </row>
    <row r="530" spans="1:64" x14ac:dyDescent="0.2">
      <c r="A530" t="str">
        <v>{"InfraID":"Edge-Pi4","instance":"129.127.231.53:9100","job":"node","label":"Free Memory Percentage"}</v>
      </c>
      <c r="B530">
        <v>67.271625415428801</v>
      </c>
      <c r="C530">
        <v>67.271625415428801</v>
      </c>
      <c r="D530">
        <v>67.271625415428801</v>
      </c>
      <c r="E530">
        <v>67.271625415428801</v>
      </c>
      <c r="F530">
        <v>67.271625415428801</v>
      </c>
      <c r="G530">
        <v>67.271625415428801</v>
      </c>
      <c r="H530">
        <v>67.271625415428801</v>
      </c>
      <c r="I530">
        <v>67.271625415428801</v>
      </c>
      <c r="J530">
        <v>67.965643902150703</v>
      </c>
      <c r="K530">
        <v>67.965643902150703</v>
      </c>
      <c r="L530">
        <v>67.965643902150703</v>
      </c>
      <c r="M530">
        <v>67.965643902150703</v>
      </c>
      <c r="N530">
        <v>67.965643902150703</v>
      </c>
      <c r="O530">
        <v>67.965643902150703</v>
      </c>
      <c r="P530">
        <v>67.965643902150703</v>
      </c>
      <c r="Q530">
        <v>67.965643902150703</v>
      </c>
      <c r="R530">
        <v>67.965643902150703</v>
      </c>
      <c r="S530">
        <v>67.965643902150703</v>
      </c>
      <c r="T530">
        <v>67.965643902150703</v>
      </c>
      <c r="U530">
        <v>67.965643902150703</v>
      </c>
      <c r="V530">
        <v>67.965643902150703</v>
      </c>
      <c r="W530">
        <v>67.965643902150703</v>
      </c>
      <c r="X530">
        <v>67.965643902150703</v>
      </c>
      <c r="Y530">
        <v>67.965643902150703</v>
      </c>
      <c r="Z530">
        <v>67.965643902150703</v>
      </c>
      <c r="AA530">
        <v>67.965643902150703</v>
      </c>
      <c r="AB530">
        <v>67.965643902150703</v>
      </c>
      <c r="AC530">
        <v>67.965643902150703</v>
      </c>
      <c r="AD530">
        <v>67.965643902150703</v>
      </c>
      <c r="AE530">
        <v>67.965643902150703</v>
      </c>
      <c r="AF530">
        <v>67.965643902150703</v>
      </c>
      <c r="AG530">
        <v>67.965643902150703</v>
      </c>
      <c r="AH530">
        <v>67.965643902150703</v>
      </c>
      <c r="AI530">
        <v>67.965643902150703</v>
      </c>
      <c r="AJ530">
        <v>67.965643902150703</v>
      </c>
      <c r="AK530">
        <v>67.965643902150703</v>
      </c>
      <c r="AL530">
        <v>67.965643902150703</v>
      </c>
      <c r="AM530">
        <v>67.965643902150703</v>
      </c>
      <c r="AN530">
        <v>67.378825740733106</v>
      </c>
      <c r="AO530">
        <v>67.378825740733106</v>
      </c>
      <c r="AP530">
        <v>67.378825740733106</v>
      </c>
      <c r="AQ530">
        <v>67.378825740733106</v>
      </c>
      <c r="AR530">
        <v>67.378825740733106</v>
      </c>
      <c r="AS530">
        <v>67.378825740733106</v>
      </c>
      <c r="AT530">
        <v>67.378825740733106</v>
      </c>
      <c r="AU530">
        <v>67.378825740733106</v>
      </c>
      <c r="AV530">
        <v>67.378825740733106</v>
      </c>
      <c r="AW530">
        <v>67.378825740733106</v>
      </c>
      <c r="AX530">
        <v>67.378825740733106</v>
      </c>
      <c r="AY530">
        <v>67.378825740733106</v>
      </c>
      <c r="AZ530">
        <v>67.378825740733106</v>
      </c>
      <c r="BH530">
        <f>MEDIAN($B530:$BF530)</f>
        <v>67.965643902150703</v>
      </c>
      <c r="BI530">
        <f>AVERAGE($B530:$BF530)</f>
        <v>67.707197157205542</v>
      </c>
      <c r="BJ530">
        <f>MIN($B530:$BF530)</f>
        <v>67.271625415428801</v>
      </c>
      <c r="BK530">
        <f>MAX($B530:$BF530)</f>
        <v>67.965643902150703</v>
      </c>
      <c r="BL530">
        <f>STDEV($B530:$BF530)</f>
        <v>0.31379562680468787</v>
      </c>
    </row>
    <row r="531" spans="1:64" x14ac:dyDescent="0.2">
      <c r="A531" t="str">
        <v>{"InfraID":"Edge-Pi4","device":"docker0","instance":"129.127.230.61:9100","job":"node","label":"Network Receive Rate (Bytes/Sec)"}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</row>
    <row r="532" spans="1:64" x14ac:dyDescent="0.2">
      <c r="A532" t="str">
        <v>{"InfraID":"Edge-Pi4","device":"docker0","instance":"129.127.231.162:9100","job":"node","label":"Network Receive Rate (Bytes/Sec)"}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</row>
    <row r="533" spans="1:64" x14ac:dyDescent="0.2">
      <c r="A533" t="str">
        <v>{"InfraID":"Edge-Pi4","device":"docker0","instance":"129.127.231.53:9100","job":"node","label":"Network Receive Rate (Bytes/Sec)"}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</row>
    <row r="534" spans="1:64" x14ac:dyDescent="0.2">
      <c r="A534" t="str">
        <v>{"InfraID":"Edge-Pi4","device":"eno1","instance":"129.127.231.53:9100","job":"node","label":"Network Receive Rate (Bytes/Sec)"}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</row>
    <row r="535" spans="1:64" x14ac:dyDescent="0.2">
      <c r="A535" t="str">
        <v>{"InfraID":"Edge-Pi4","device":"enp5s0","instance":"129.127.231.53:9100","job":"node","label":"Network Receive Rate (Bytes/Sec)"}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</row>
    <row r="536" spans="1:64" x14ac:dyDescent="0.2">
      <c r="A536" t="str">
        <v>{"InfraID":"Edge-Pi4","device":"eth0","instance":"129.127.230.61:9100","job":"node","label":"Network Receive Rate (Bytes/Sec)"}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</row>
    <row r="537" spans="1:64" x14ac:dyDescent="0.2">
      <c r="A537" t="str">
        <v>{"InfraID":"Edge-Pi4","device":"eth0","instance":"129.127.231.162:9100","job":"node","label":"Network Receive Rate (Bytes/Sec)"}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</row>
    <row r="538" spans="1:64" x14ac:dyDescent="0.2">
      <c r="A538" t="str">
        <v>{"InfraID":"Edge-Pi4","device":"lo","instance":"129.127.230.61:9100","job":"node","label":"Network Receive Rate (Bytes/Sec)"}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0.53377976732054599</v>
      </c>
      <c r="Y538">
        <v>0.53377976732054599</v>
      </c>
      <c r="Z538">
        <v>0.53377976732054599</v>
      </c>
      <c r="AA538">
        <v>0.53377976732054599</v>
      </c>
      <c r="AB538">
        <v>0.53377976732054599</v>
      </c>
      <c r="AC538">
        <v>0.53377976732054599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</row>
    <row r="539" spans="1:64" x14ac:dyDescent="0.2">
      <c r="A539" t="str">
        <v>{"InfraID":"Edge-Pi4","device":"lo","instance":"129.127.231.162:9100","job":"node","label":"Network Receive Rate (Bytes/Sec)"}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0.65240760647959295</v>
      </c>
      <c r="R539">
        <v>0.65240760647959295</v>
      </c>
      <c r="S539">
        <v>0.65240760647959295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</row>
    <row r="540" spans="1:64" x14ac:dyDescent="0.2">
      <c r="A540" t="str">
        <v>{"InfraID":"Edge-Pi4","device":"lo","instance":"129.127.231.53:9100","job":"node","label":"Network Receive Rate (Bytes/Sec)"}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23.005594152347701</v>
      </c>
      <c r="K540">
        <v>23.005594152347701</v>
      </c>
      <c r="L540">
        <v>23.005594152347701</v>
      </c>
      <c r="M540">
        <v>23.005594152347701</v>
      </c>
      <c r="N540">
        <v>23.005594152347701</v>
      </c>
      <c r="O540">
        <v>23.005594152347701</v>
      </c>
      <c r="P540">
        <v>23.005594152347701</v>
      </c>
      <c r="Q540">
        <v>23.005594152347701</v>
      </c>
      <c r="R540">
        <v>23.005594152347701</v>
      </c>
      <c r="S540">
        <v>23.005594152347701</v>
      </c>
      <c r="T540">
        <v>23.005594152347701</v>
      </c>
      <c r="U540">
        <v>23.005594152347701</v>
      </c>
      <c r="V540">
        <v>23.005594152347701</v>
      </c>
      <c r="W540">
        <v>23.005594152347701</v>
      </c>
      <c r="X540">
        <v>23.005594152347701</v>
      </c>
      <c r="Y540">
        <v>23.005594152347701</v>
      </c>
      <c r="Z540">
        <v>23.005594152347701</v>
      </c>
      <c r="AA540">
        <v>23.005594152347701</v>
      </c>
      <c r="AB540">
        <v>23.005594152347701</v>
      </c>
      <c r="AC540">
        <v>23.005594152347701</v>
      </c>
      <c r="AD540">
        <v>23.005594152347701</v>
      </c>
      <c r="AE540">
        <v>23.005594152347701</v>
      </c>
      <c r="AF540">
        <v>23.005594152347701</v>
      </c>
      <c r="AG540">
        <v>23.005594152347701</v>
      </c>
      <c r="AH540">
        <v>23.005594152347701</v>
      </c>
      <c r="AI540">
        <v>23.005594152347701</v>
      </c>
      <c r="AJ540">
        <v>23.005594152347701</v>
      </c>
      <c r="AK540">
        <v>23.005594152347701</v>
      </c>
      <c r="AL540">
        <v>23.005594152347701</v>
      </c>
      <c r="AM540">
        <v>23.005594152347701</v>
      </c>
      <c r="AN540">
        <v>1.9748078565328699</v>
      </c>
      <c r="AO540">
        <v>1.9748078565328699</v>
      </c>
      <c r="AP540">
        <v>1.9748078565328699</v>
      </c>
      <c r="AQ540">
        <v>1.9748078565328699</v>
      </c>
      <c r="AR540">
        <v>1.9748078565328699</v>
      </c>
      <c r="AS540">
        <v>1.9748078565328699</v>
      </c>
      <c r="AT540">
        <v>1.9748078565328699</v>
      </c>
      <c r="AU540">
        <v>1.9748078565328699</v>
      </c>
      <c r="AV540">
        <v>1.9748078565328699</v>
      </c>
      <c r="AW540">
        <v>1.9748078565328699</v>
      </c>
      <c r="AX540">
        <v>1.9748078565328699</v>
      </c>
      <c r="AY540">
        <v>1.9748078565328699</v>
      </c>
      <c r="AZ540">
        <v>1.9748078565328699</v>
      </c>
    </row>
    <row r="541" spans="1:64" x14ac:dyDescent="0.2">
      <c r="A541" s="2" t="str">
        <v>{"InfraID":"Edge-Pi4","device":"wlan0","instance":"129.127.230.61:9100","job":"node","label":"Network Receive Rate (Bytes/Sec)"}</v>
      </c>
      <c r="B541" s="2">
        <v>15476.466860135401</v>
      </c>
      <c r="C541" s="2">
        <v>15476.466860135401</v>
      </c>
      <c r="D541" s="2">
        <v>15476.466860135401</v>
      </c>
      <c r="E541" s="2">
        <v>15476.466860135401</v>
      </c>
      <c r="F541" s="2">
        <v>15476.466860135401</v>
      </c>
      <c r="G541" s="2">
        <v>15476.466860135401</v>
      </c>
      <c r="H541" s="2">
        <v>15476.466860135401</v>
      </c>
      <c r="I541" s="2">
        <v>15476.466860135401</v>
      </c>
      <c r="J541" s="2">
        <v>15476.466860135401</v>
      </c>
      <c r="K541" s="2">
        <v>15476.466860135401</v>
      </c>
      <c r="L541" s="2">
        <v>15476.466860135401</v>
      </c>
      <c r="M541" s="2">
        <v>15476.466860135401</v>
      </c>
      <c r="N541" s="2">
        <v>15476.466860135401</v>
      </c>
      <c r="O541" s="2">
        <v>15476.466860135401</v>
      </c>
      <c r="P541" s="2">
        <v>15476.466860135401</v>
      </c>
      <c r="Q541" s="2">
        <v>15476.466860135401</v>
      </c>
      <c r="R541" s="2">
        <v>15476.466860135401</v>
      </c>
      <c r="S541" s="2">
        <v>15476.466860135401</v>
      </c>
      <c r="T541" s="2">
        <v>15476.466860135401</v>
      </c>
      <c r="U541" s="2">
        <v>15476.466860135401</v>
      </c>
      <c r="V541" s="2">
        <v>15476.466860135401</v>
      </c>
      <c r="W541" s="2">
        <v>15476.466860135401</v>
      </c>
      <c r="X541" s="2">
        <v>31671.112809501199</v>
      </c>
      <c r="Y541" s="2">
        <v>31671.112809501199</v>
      </c>
      <c r="Z541" s="2">
        <v>31671.112809501199</v>
      </c>
      <c r="AA541" s="2">
        <v>31671.112809501199</v>
      </c>
      <c r="AB541" s="2">
        <v>31671.112809501199</v>
      </c>
      <c r="AC541" s="2">
        <v>31671.112809501199</v>
      </c>
      <c r="AD541" s="2">
        <v>20986.256588164601</v>
      </c>
      <c r="AE541" s="2">
        <v>20986.256588164601</v>
      </c>
      <c r="AF541" s="2">
        <v>20986.256588164601</v>
      </c>
      <c r="AG541" s="2">
        <v>20986.256588164601</v>
      </c>
      <c r="AH541" s="2">
        <v>20986.256588164601</v>
      </c>
      <c r="AI541" s="2">
        <v>20986.256588164601</v>
      </c>
      <c r="AJ541" s="2">
        <v>20986.256588164601</v>
      </c>
      <c r="AK541" s="2">
        <v>20986.256588164601</v>
      </c>
      <c r="AL541" s="2">
        <v>20986.256588164601</v>
      </c>
      <c r="AM541" s="2">
        <v>20986.256588164601</v>
      </c>
      <c r="AN541" s="2">
        <v>20986.256588164601</v>
      </c>
      <c r="AO541" s="2">
        <v>20986.256588164601</v>
      </c>
      <c r="AP541" s="2">
        <v>20986.256588164601</v>
      </c>
      <c r="AQ541" s="2">
        <v>20986.256588164601</v>
      </c>
      <c r="AR541" s="2">
        <v>20986.256588164601</v>
      </c>
      <c r="AS541" s="2">
        <v>19628.235231335701</v>
      </c>
      <c r="AT541" s="2">
        <v>19628.235231335701</v>
      </c>
      <c r="AU541" s="2">
        <v>19628.235231335701</v>
      </c>
      <c r="AV541" s="2">
        <v>19628.235231335701</v>
      </c>
      <c r="AW541" s="2">
        <v>19628.235231335701</v>
      </c>
      <c r="AX541" s="2">
        <v>19628.235231335701</v>
      </c>
      <c r="AY541" s="2">
        <v>14301.531173899901</v>
      </c>
      <c r="AZ541" s="2">
        <v>14301.531173899901</v>
      </c>
      <c r="BH541">
        <f>MEDIAN($B541:$BF542)</f>
        <v>15476.466860135401</v>
      </c>
      <c r="BI541">
        <f>AVERAGE($B541:$BF542)</f>
        <v>17338.118250363095</v>
      </c>
      <c r="BJ541">
        <f>MIN($B541:$BF542)</f>
        <v>10247.200000000001</v>
      </c>
      <c r="BK541">
        <f>MAX($B541:$BF542)</f>
        <v>31671.112809501199</v>
      </c>
      <c r="BL541">
        <f>STDEV($B541:$BF542)</f>
        <v>5668.906550090941</v>
      </c>
    </row>
    <row r="542" spans="1:64" x14ac:dyDescent="0.2">
      <c r="A542" s="2" t="str">
        <v>{"InfraID":"Edge-Pi4","device":"wlan0","instance":"129.127.231.162:9100","job":"node","label":"Network Receive Rate (Bytes/Sec)"}</v>
      </c>
      <c r="B542" s="2">
        <v>10247.200000000001</v>
      </c>
      <c r="C542" s="2">
        <v>10247.200000000001</v>
      </c>
      <c r="D542" s="2">
        <v>10247.200000000001</v>
      </c>
      <c r="E542" s="2">
        <v>10247.200000000001</v>
      </c>
      <c r="F542" s="2">
        <v>10247.200000000001</v>
      </c>
      <c r="G542" s="2">
        <v>10247.200000000001</v>
      </c>
      <c r="H542" s="2">
        <v>10247.200000000001</v>
      </c>
      <c r="I542" s="2">
        <v>10247.200000000001</v>
      </c>
      <c r="J542" s="2">
        <v>10247.200000000001</v>
      </c>
      <c r="K542" s="2">
        <v>10247.200000000001</v>
      </c>
      <c r="L542" s="2">
        <v>10247.200000000001</v>
      </c>
      <c r="M542" s="2">
        <v>10247.200000000001</v>
      </c>
      <c r="N542" s="2">
        <v>10247.200000000001</v>
      </c>
      <c r="O542" s="2">
        <v>10247.200000000001</v>
      </c>
      <c r="P542" s="2">
        <v>10247.200000000001</v>
      </c>
      <c r="Q542" s="2">
        <v>31567.935648885999</v>
      </c>
      <c r="R542" s="2">
        <v>31567.935648885999</v>
      </c>
      <c r="S542" s="2">
        <v>31567.935648885999</v>
      </c>
      <c r="T542" s="2">
        <v>21755.365951206499</v>
      </c>
      <c r="U542" s="2">
        <v>21755.365951206499</v>
      </c>
      <c r="V542" s="2">
        <v>21755.365951206499</v>
      </c>
      <c r="W542" s="2">
        <v>21755.365951206499</v>
      </c>
      <c r="X542" s="2">
        <v>21755.365951206499</v>
      </c>
      <c r="Y542" s="2">
        <v>21755.365951206499</v>
      </c>
      <c r="Z542" s="2">
        <v>13861.522551374401</v>
      </c>
      <c r="AA542" s="2">
        <v>13861.522551374401</v>
      </c>
      <c r="AB542" s="2">
        <v>13861.522551374401</v>
      </c>
      <c r="AC542" s="2">
        <v>13861.522551374401</v>
      </c>
      <c r="AD542" s="2">
        <v>13861.522551374401</v>
      </c>
      <c r="AE542" s="2">
        <v>13861.522551374401</v>
      </c>
      <c r="AF542" s="2">
        <v>13861.522551374401</v>
      </c>
      <c r="AG542" s="2">
        <v>13861.522551374401</v>
      </c>
      <c r="AH542" s="2">
        <v>13861.522551374401</v>
      </c>
      <c r="AI542" s="2">
        <v>13861.522551374401</v>
      </c>
      <c r="AJ542" s="2">
        <v>13861.522551374401</v>
      </c>
      <c r="AK542" s="2">
        <v>13861.522551374401</v>
      </c>
      <c r="AL542" s="2">
        <v>13861.522551374401</v>
      </c>
      <c r="AM542" s="2">
        <v>13861.522551374401</v>
      </c>
      <c r="AN542" s="2">
        <v>13861.522551374401</v>
      </c>
      <c r="AO542" s="2">
        <v>15828.829189521</v>
      </c>
      <c r="AP542" s="2">
        <v>15828.829189521</v>
      </c>
      <c r="AQ542" s="2">
        <v>15828.829189521</v>
      </c>
      <c r="AR542" s="2">
        <v>15828.829189521</v>
      </c>
      <c r="AS542" s="2">
        <v>15828.829189521</v>
      </c>
      <c r="AT542" s="2">
        <v>15828.829189521</v>
      </c>
      <c r="AU542" s="2">
        <v>15828.829189521</v>
      </c>
      <c r="AV542" s="2">
        <v>15828.829189521</v>
      </c>
      <c r="AW542" s="2">
        <v>15828.829189521</v>
      </c>
      <c r="AX542" s="2">
        <v>15828.829189521</v>
      </c>
      <c r="AY542" s="2">
        <v>15828.829189521</v>
      </c>
      <c r="AZ542" s="2">
        <v>15828.829189521</v>
      </c>
    </row>
    <row r="543" spans="1:64" x14ac:dyDescent="0.2">
      <c r="A543" s="4" t="str">
        <v>{"InfraID":"Edge-Pi4","device":"wlp6s0","instance":"129.127.231.53:9100","job":"node","label":"Network Receive Rate (Bytes/Sec)"}</v>
      </c>
      <c r="B543" s="4">
        <v>8303.9997331287304</v>
      </c>
      <c r="C543" s="4">
        <v>8303.9997331287304</v>
      </c>
      <c r="D543" s="4">
        <v>8303.9997331287304</v>
      </c>
      <c r="E543" s="4">
        <v>8303.9997331287304</v>
      </c>
      <c r="F543" s="4">
        <v>8303.9997331287304</v>
      </c>
      <c r="G543" s="4">
        <v>8303.9997331287304</v>
      </c>
      <c r="H543" s="4">
        <v>8303.9997331287304</v>
      </c>
      <c r="I543" s="4">
        <v>8303.9997331287304</v>
      </c>
      <c r="J543" s="4">
        <v>28792.882942123801</v>
      </c>
      <c r="K543" s="4">
        <v>28792.882942123801</v>
      </c>
      <c r="L543" s="4">
        <v>28792.882942123801</v>
      </c>
      <c r="M543" s="4">
        <v>28792.882942123801</v>
      </c>
      <c r="N543" s="4">
        <v>28792.882942123801</v>
      </c>
      <c r="O543" s="4">
        <v>28792.882942123801</v>
      </c>
      <c r="P543" s="4">
        <v>28792.882942123801</v>
      </c>
      <c r="Q543" s="4">
        <v>28792.882942123801</v>
      </c>
      <c r="R543" s="4">
        <v>28792.882942123801</v>
      </c>
      <c r="S543" s="4">
        <v>28792.882942123801</v>
      </c>
      <c r="T543" s="4">
        <v>28792.882942123801</v>
      </c>
      <c r="U543" s="4">
        <v>28792.882942123801</v>
      </c>
      <c r="V543" s="4">
        <v>28792.882942123801</v>
      </c>
      <c r="W543" s="4">
        <v>28792.882942123801</v>
      </c>
      <c r="X543" s="4">
        <v>28792.882942123801</v>
      </c>
      <c r="Y543" s="4">
        <v>28792.882942123801</v>
      </c>
      <c r="Z543" s="4">
        <v>28792.882942123801</v>
      </c>
      <c r="AA543" s="4">
        <v>28792.882942123801</v>
      </c>
      <c r="AB543" s="4">
        <v>28792.882942123801</v>
      </c>
      <c r="AC543" s="4">
        <v>28792.882942123801</v>
      </c>
      <c r="AD543" s="4">
        <v>28792.882942123801</v>
      </c>
      <c r="AE543" s="4">
        <v>28792.882942123801</v>
      </c>
      <c r="AF543" s="4">
        <v>28792.882942123801</v>
      </c>
      <c r="AG543" s="4">
        <v>28792.882942123801</v>
      </c>
      <c r="AH543" s="4">
        <v>28792.882942123801</v>
      </c>
      <c r="AI543" s="4">
        <v>28792.882942123801</v>
      </c>
      <c r="AJ543" s="4">
        <v>28792.882942123801</v>
      </c>
      <c r="AK543" s="4">
        <v>28792.882942123801</v>
      </c>
      <c r="AL543" s="4">
        <v>28792.882942123801</v>
      </c>
      <c r="AM543" s="4">
        <v>28792.882942123801</v>
      </c>
      <c r="AN543" s="4">
        <v>36213.759607173299</v>
      </c>
      <c r="AO543" s="4">
        <v>36213.759607173299</v>
      </c>
      <c r="AP543" s="4">
        <v>36213.759607173299</v>
      </c>
      <c r="AQ543" s="4">
        <v>36213.759607173299</v>
      </c>
      <c r="AR543" s="4">
        <v>36213.759607173299</v>
      </c>
      <c r="AS543" s="4">
        <v>36213.759607173299</v>
      </c>
      <c r="AT543" s="4">
        <v>36213.759607173299</v>
      </c>
      <c r="AU543" s="4">
        <v>36213.759607173299</v>
      </c>
      <c r="AV543" s="4">
        <v>36213.759607173299</v>
      </c>
      <c r="AW543" s="4">
        <v>36213.759607173299</v>
      </c>
      <c r="AX543" s="4">
        <v>36213.759607173299</v>
      </c>
      <c r="AY543" s="4">
        <v>36213.759607173299</v>
      </c>
      <c r="AZ543" s="4">
        <v>36213.759607173299</v>
      </c>
      <c r="BH543">
        <f>MEDIAN($B543:$BF543)</f>
        <v>28792.882942123801</v>
      </c>
      <c r="BI543">
        <f>AVERAGE($B543:$BF543)</f>
        <v>27470.536490627383</v>
      </c>
      <c r="BJ543">
        <f>MIN($B543:$BF543)</f>
        <v>8303.9997331287304</v>
      </c>
      <c r="BK543">
        <f>MAX($B543:$BF543)</f>
        <v>36213.759607173299</v>
      </c>
      <c r="BL543">
        <f>STDEV($B543:$BF543)</f>
        <v>8927.5734781631199</v>
      </c>
    </row>
    <row r="544" spans="1:64" x14ac:dyDescent="0.2">
      <c r="A544" t="str">
        <v>{"InfraID":"Edge-Pi4","device":"docker0","instance":"129.127.230.61:9100","job":"node","label":"Network Send Rate (Bytes/Sec)"}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1.57707658526525</v>
      </c>
      <c r="Y544">
        <v>1.57707658526525</v>
      </c>
      <c r="Z544">
        <v>1.57707658526525</v>
      </c>
      <c r="AA544">
        <v>1.57707658526525</v>
      </c>
      <c r="AB544">
        <v>1.57707658526525</v>
      </c>
      <c r="AC544">
        <v>1.57707658526525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</row>
    <row r="545" spans="1:64" x14ac:dyDescent="0.2">
      <c r="A545" t="str">
        <v>{"InfraID":"Edge-Pi4","device":"docker0","instance":"129.127.231.162:9100","job":"node","label":"Network Send Rate (Bytes/Sec)"}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1.9275679282351601</v>
      </c>
      <c r="R545">
        <v>1.9275679282351601</v>
      </c>
      <c r="S545">
        <v>1.9275679282351601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</row>
    <row r="546" spans="1:64" x14ac:dyDescent="0.2">
      <c r="A546" t="str">
        <v>{"InfraID":"Edge-Pi4","device":"docker0","instance":"129.127.231.53:9100","job":"node","label":"Network Send Rate (Bytes/Sec)"}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7.43345627126397</v>
      </c>
      <c r="K546">
        <v>7.43345627126397</v>
      </c>
      <c r="L546">
        <v>7.43345627126397</v>
      </c>
      <c r="M546">
        <v>7.43345627126397</v>
      </c>
      <c r="N546">
        <v>7.43345627126397</v>
      </c>
      <c r="O546">
        <v>7.43345627126397</v>
      </c>
      <c r="P546">
        <v>7.43345627126397</v>
      </c>
      <c r="Q546">
        <v>7.43345627126397</v>
      </c>
      <c r="R546">
        <v>7.43345627126397</v>
      </c>
      <c r="S546">
        <v>7.43345627126397</v>
      </c>
      <c r="T546">
        <v>7.43345627126397</v>
      </c>
      <c r="U546">
        <v>7.43345627126397</v>
      </c>
      <c r="V546">
        <v>7.43345627126397</v>
      </c>
      <c r="W546">
        <v>7.43345627126397</v>
      </c>
      <c r="X546">
        <v>7.43345627126397</v>
      </c>
      <c r="Y546">
        <v>7.43345627126397</v>
      </c>
      <c r="Z546">
        <v>7.43345627126397</v>
      </c>
      <c r="AA546">
        <v>7.43345627126397</v>
      </c>
      <c r="AB546">
        <v>7.43345627126397</v>
      </c>
      <c r="AC546">
        <v>7.43345627126397</v>
      </c>
      <c r="AD546">
        <v>7.43345627126397</v>
      </c>
      <c r="AE546">
        <v>7.43345627126397</v>
      </c>
      <c r="AF546">
        <v>7.43345627126397</v>
      </c>
      <c r="AG546">
        <v>7.43345627126397</v>
      </c>
      <c r="AH546">
        <v>7.43345627126397</v>
      </c>
      <c r="AI546">
        <v>7.43345627126397</v>
      </c>
      <c r="AJ546">
        <v>7.43345627126397</v>
      </c>
      <c r="AK546">
        <v>7.43345627126397</v>
      </c>
      <c r="AL546">
        <v>7.43345627126397</v>
      </c>
      <c r="AM546">
        <v>7.43345627126397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</row>
    <row r="547" spans="1:64" x14ac:dyDescent="0.2">
      <c r="A547" t="str">
        <v>{"InfraID":"Edge-Pi4","device":"eno1","instance":"129.127.231.53:9100","job":"node","label":"Network Send Rate (Bytes/Sec)"}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</row>
    <row r="548" spans="1:64" x14ac:dyDescent="0.2">
      <c r="A548" t="str">
        <v>{"InfraID":"Edge-Pi4","device":"enp5s0","instance":"129.127.231.53:9100","job":"node","label":"Network Send Rate (Bytes/Sec)"}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</row>
    <row r="549" spans="1:64" x14ac:dyDescent="0.2">
      <c r="A549" t="str">
        <v>{"InfraID":"Edge-Pi4","device":"eth0","instance":"129.127.230.61:9100","job":"node","label":"Network Send Rate (Bytes/Sec)"}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</row>
    <row r="550" spans="1:64" x14ac:dyDescent="0.2">
      <c r="A550" t="str">
        <v>{"InfraID":"Edge-Pi4","device":"eth0","instance":"129.127.231.162:9100","job":"node","label":"Network Send Rate (Bytes/Sec)"}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</row>
    <row r="551" spans="1:64" x14ac:dyDescent="0.2">
      <c r="A551" t="str">
        <v>{"InfraID":"Edge-Pi4","device":"lo","instance":"129.127.230.61:9100","job":"node","label":"Network Send Rate (Bytes/Sec)"}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0.53377976732054599</v>
      </c>
      <c r="Y551">
        <v>0.53377976732054599</v>
      </c>
      <c r="Z551">
        <v>0.53377976732054599</v>
      </c>
      <c r="AA551">
        <v>0.53377976732054599</v>
      </c>
      <c r="AB551">
        <v>0.53377976732054599</v>
      </c>
      <c r="AC551">
        <v>0.53377976732054599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</row>
    <row r="552" spans="1:64" x14ac:dyDescent="0.2">
      <c r="A552" t="str">
        <v>{"InfraID":"Edge-Pi4","device":"lo","instance":"129.127.231.162:9100","job":"node","label":"Network Send Rate (Bytes/Sec)"}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0.65240760647959295</v>
      </c>
      <c r="R552">
        <v>0.65240760647959295</v>
      </c>
      <c r="S552">
        <v>0.65240760647959295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</row>
    <row r="553" spans="1:64" x14ac:dyDescent="0.2">
      <c r="A553" t="str">
        <v>{"InfraID":"Edge-Pi4","device":"lo","instance":"129.127.231.53:9100","job":"node","label":"Network Send Rate (Bytes/Sec)"}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23.005594152347701</v>
      </c>
      <c r="K553">
        <v>23.005594152347701</v>
      </c>
      <c r="L553">
        <v>23.005594152347701</v>
      </c>
      <c r="M553">
        <v>23.005594152347701</v>
      </c>
      <c r="N553">
        <v>23.005594152347701</v>
      </c>
      <c r="O553">
        <v>23.005594152347701</v>
      </c>
      <c r="P553">
        <v>23.005594152347701</v>
      </c>
      <c r="Q553">
        <v>23.005594152347701</v>
      </c>
      <c r="R553">
        <v>23.005594152347701</v>
      </c>
      <c r="S553">
        <v>23.005594152347701</v>
      </c>
      <c r="T553">
        <v>23.005594152347701</v>
      </c>
      <c r="U553">
        <v>23.005594152347701</v>
      </c>
      <c r="V553">
        <v>23.005594152347701</v>
      </c>
      <c r="W553">
        <v>23.005594152347701</v>
      </c>
      <c r="X553">
        <v>23.005594152347701</v>
      </c>
      <c r="Y553">
        <v>23.005594152347701</v>
      </c>
      <c r="Z553">
        <v>23.005594152347701</v>
      </c>
      <c r="AA553">
        <v>23.005594152347701</v>
      </c>
      <c r="AB553">
        <v>23.005594152347701</v>
      </c>
      <c r="AC553">
        <v>23.005594152347701</v>
      </c>
      <c r="AD553">
        <v>23.005594152347701</v>
      </c>
      <c r="AE553">
        <v>23.005594152347701</v>
      </c>
      <c r="AF553">
        <v>23.005594152347701</v>
      </c>
      <c r="AG553">
        <v>23.005594152347701</v>
      </c>
      <c r="AH553">
        <v>23.005594152347701</v>
      </c>
      <c r="AI553">
        <v>23.005594152347701</v>
      </c>
      <c r="AJ553">
        <v>23.005594152347701</v>
      </c>
      <c r="AK553">
        <v>23.005594152347701</v>
      </c>
      <c r="AL553">
        <v>23.005594152347701</v>
      </c>
      <c r="AM553">
        <v>23.005594152347701</v>
      </c>
      <c r="AN553">
        <v>1.9748078565328699</v>
      </c>
      <c r="AO553">
        <v>1.9748078565328699</v>
      </c>
      <c r="AP553">
        <v>1.9748078565328699</v>
      </c>
      <c r="AQ553">
        <v>1.9748078565328699</v>
      </c>
      <c r="AR553">
        <v>1.9748078565328699</v>
      </c>
      <c r="AS553">
        <v>1.9748078565328699</v>
      </c>
      <c r="AT553">
        <v>1.9748078565328699</v>
      </c>
      <c r="AU553">
        <v>1.9748078565328699</v>
      </c>
      <c r="AV553">
        <v>1.9748078565328699</v>
      </c>
      <c r="AW553">
        <v>1.9748078565328699</v>
      </c>
      <c r="AX553">
        <v>1.9748078565328699</v>
      </c>
      <c r="AY553">
        <v>1.9748078565328699</v>
      </c>
      <c r="AZ553">
        <v>1.9748078565328699</v>
      </c>
    </row>
    <row r="554" spans="1:64" x14ac:dyDescent="0.2">
      <c r="A554" s="2" t="str">
        <v>{"InfraID":"Edge-Pi4","device":"wlan0","instance":"129.127.230.61:9100","job":"node","label":"Network Send Rate (Bytes/Sec)"}</v>
      </c>
      <c r="B554" s="2">
        <v>27241.936021881898</v>
      </c>
      <c r="C554" s="2">
        <v>27241.936021881898</v>
      </c>
      <c r="D554" s="2">
        <v>27241.936021881898</v>
      </c>
      <c r="E554" s="2">
        <v>27241.936021881898</v>
      </c>
      <c r="F554" s="2">
        <v>27241.936021881898</v>
      </c>
      <c r="G554" s="2">
        <v>27241.936021881898</v>
      </c>
      <c r="H554" s="2">
        <v>27241.936021881898</v>
      </c>
      <c r="I554" s="2">
        <v>27241.936021881898</v>
      </c>
      <c r="J554" s="2">
        <v>27241.936021881898</v>
      </c>
      <c r="K554" s="2">
        <v>27241.936021881898</v>
      </c>
      <c r="L554" s="2">
        <v>27241.936021881898</v>
      </c>
      <c r="M554" s="2">
        <v>27241.936021881898</v>
      </c>
      <c r="N554" s="2">
        <v>27241.936021881898</v>
      </c>
      <c r="O554" s="2">
        <v>27241.936021881898</v>
      </c>
      <c r="P554" s="2">
        <v>27241.936021881898</v>
      </c>
      <c r="Q554" s="2">
        <v>27241.936021881898</v>
      </c>
      <c r="R554" s="2">
        <v>27241.936021881898</v>
      </c>
      <c r="S554" s="2">
        <v>27241.936021881898</v>
      </c>
      <c r="T554" s="2">
        <v>27241.936021881898</v>
      </c>
      <c r="U554" s="2">
        <v>27241.936021881898</v>
      </c>
      <c r="V554" s="2">
        <v>27241.936021881898</v>
      </c>
      <c r="W554" s="2">
        <v>27241.936021881898</v>
      </c>
      <c r="X554" s="2">
        <v>31168.565224248101</v>
      </c>
      <c r="Y554" s="2">
        <v>31168.565224248101</v>
      </c>
      <c r="Z554" s="2">
        <v>31168.565224248101</v>
      </c>
      <c r="AA554" s="2">
        <v>31168.565224248101</v>
      </c>
      <c r="AB554" s="2">
        <v>31168.565224248101</v>
      </c>
      <c r="AC554" s="2">
        <v>31168.565224248101</v>
      </c>
      <c r="AD554" s="2">
        <v>35096.3039562345</v>
      </c>
      <c r="AE554" s="2">
        <v>35096.3039562345</v>
      </c>
      <c r="AF554" s="2">
        <v>35096.3039562345</v>
      </c>
      <c r="AG554" s="2">
        <v>35096.3039562345</v>
      </c>
      <c r="AH554" s="2">
        <v>35096.3039562345</v>
      </c>
      <c r="AI554" s="2">
        <v>35096.3039562345</v>
      </c>
      <c r="AJ554" s="2">
        <v>35096.3039562345</v>
      </c>
      <c r="AK554" s="2">
        <v>35096.3039562345</v>
      </c>
      <c r="AL554" s="2">
        <v>35096.3039562345</v>
      </c>
      <c r="AM554" s="2">
        <v>35096.3039562345</v>
      </c>
      <c r="AN554" s="2">
        <v>35096.3039562345</v>
      </c>
      <c r="AO554" s="2">
        <v>35096.3039562345</v>
      </c>
      <c r="AP554" s="2">
        <v>35096.3039562345</v>
      </c>
      <c r="AQ554" s="2">
        <v>35096.3039562345</v>
      </c>
      <c r="AR554" s="2">
        <v>35096.3039562345</v>
      </c>
      <c r="AS554" s="2">
        <v>32595.882917978499</v>
      </c>
      <c r="AT554" s="2">
        <v>32595.882917978499</v>
      </c>
      <c r="AU554" s="2">
        <v>32595.882917978499</v>
      </c>
      <c r="AV554" s="2">
        <v>32595.882917978499</v>
      </c>
      <c r="AW554" s="2">
        <v>32595.882917978499</v>
      </c>
      <c r="AX554" s="2">
        <v>32595.882917978499</v>
      </c>
      <c r="AY554" s="2">
        <v>23333.5890849651</v>
      </c>
      <c r="AZ554" s="2">
        <v>23333.5890849651</v>
      </c>
      <c r="BH554">
        <f>MEDIAN($B554:$BF555)</f>
        <v>27241.936021881898</v>
      </c>
      <c r="BI554">
        <f>AVERAGE($B554:$BF555)</f>
        <v>27568.578074906331</v>
      </c>
      <c r="BJ554">
        <f>MIN($B554:$BF555)</f>
        <v>18484.733333333301</v>
      </c>
      <c r="BK554">
        <f>MAX($B554:$BF555)</f>
        <v>36763.831489134704</v>
      </c>
      <c r="BL554">
        <f>STDEV($B554:$BF555)</f>
        <v>5573.4760246148226</v>
      </c>
    </row>
    <row r="555" spans="1:64" x14ac:dyDescent="0.2">
      <c r="A555" s="2" t="str">
        <v>{"InfraID":"Edge-Pi4","device":"wlan0","instance":"129.127.231.162:9100","job":"node","label":"Network Send Rate (Bytes/Sec)"}</v>
      </c>
      <c r="B555" s="2">
        <v>18484.733333333301</v>
      </c>
      <c r="C555" s="2">
        <v>18484.733333333301</v>
      </c>
      <c r="D555" s="2">
        <v>18484.733333333301</v>
      </c>
      <c r="E555" s="2">
        <v>18484.733333333301</v>
      </c>
      <c r="F555" s="2">
        <v>18484.733333333301</v>
      </c>
      <c r="G555" s="2">
        <v>18484.733333333301</v>
      </c>
      <c r="H555" s="2">
        <v>18484.733333333301</v>
      </c>
      <c r="I555" s="2">
        <v>18484.733333333301</v>
      </c>
      <c r="J555" s="2">
        <v>18484.733333333301</v>
      </c>
      <c r="K555" s="2">
        <v>18484.733333333301</v>
      </c>
      <c r="L555" s="2">
        <v>18484.733333333301</v>
      </c>
      <c r="M555" s="2">
        <v>18484.733333333301</v>
      </c>
      <c r="N555" s="2">
        <v>18484.733333333301</v>
      </c>
      <c r="O555" s="2">
        <v>18484.733333333301</v>
      </c>
      <c r="P555" s="2">
        <v>18484.733333333301</v>
      </c>
      <c r="Q555" s="2">
        <v>27571.7537161285</v>
      </c>
      <c r="R555" s="2">
        <v>27571.7537161285</v>
      </c>
      <c r="S555" s="2">
        <v>27571.7537161285</v>
      </c>
      <c r="T555" s="2">
        <v>36763.831489134704</v>
      </c>
      <c r="U555" s="2">
        <v>36763.831489134704</v>
      </c>
      <c r="V555" s="2">
        <v>36763.831489134704</v>
      </c>
      <c r="W555" s="2">
        <v>36763.831489134704</v>
      </c>
      <c r="X555" s="2">
        <v>36763.831489134704</v>
      </c>
      <c r="Y555" s="2">
        <v>36763.831489134704</v>
      </c>
      <c r="Z555" s="2">
        <v>23298.672271150201</v>
      </c>
      <c r="AA555" s="2">
        <v>23298.672271150201</v>
      </c>
      <c r="AB555" s="2">
        <v>23298.672271150201</v>
      </c>
      <c r="AC555" s="2">
        <v>23298.672271150201</v>
      </c>
      <c r="AD555" s="2">
        <v>23298.672271150201</v>
      </c>
      <c r="AE555" s="2">
        <v>23298.672271150201</v>
      </c>
      <c r="AF555" s="2">
        <v>23298.672271150201</v>
      </c>
      <c r="AG555" s="2">
        <v>23298.672271150201</v>
      </c>
      <c r="AH555" s="2">
        <v>23298.672271150201</v>
      </c>
      <c r="AI555" s="2">
        <v>23298.672271150201</v>
      </c>
      <c r="AJ555" s="2">
        <v>23298.672271150201</v>
      </c>
      <c r="AK555" s="2">
        <v>23298.672271150201</v>
      </c>
      <c r="AL555" s="2">
        <v>23298.672271150201</v>
      </c>
      <c r="AM555" s="2">
        <v>23298.672271150201</v>
      </c>
      <c r="AN555" s="2">
        <v>23298.672271150201</v>
      </c>
      <c r="AO555" s="2">
        <v>27243.7175534825</v>
      </c>
      <c r="AP555" s="2">
        <v>27243.7175534825</v>
      </c>
      <c r="AQ555" s="2">
        <v>27243.7175534825</v>
      </c>
      <c r="AR555" s="2">
        <v>27243.7175534825</v>
      </c>
      <c r="AS555" s="2">
        <v>27243.7175534825</v>
      </c>
      <c r="AT555" s="2">
        <v>27243.7175534825</v>
      </c>
      <c r="AU555" s="2">
        <v>27243.7175534825</v>
      </c>
      <c r="AV555" s="2">
        <v>27243.7175534825</v>
      </c>
      <c r="AW555" s="2">
        <v>27243.7175534825</v>
      </c>
      <c r="AX555" s="2">
        <v>27243.7175534825</v>
      </c>
      <c r="AY555" s="2">
        <v>27243.7175534825</v>
      </c>
      <c r="AZ555" s="2">
        <v>27243.7175534825</v>
      </c>
    </row>
    <row r="556" spans="1:64" x14ac:dyDescent="0.2">
      <c r="A556" s="4" t="str">
        <v>{"InfraID":"Edge-Pi4","device":"wlp6s0","instance":"129.127.231.53:9100","job":"node","label":"Network Send Rate (Bytes/Sec)"}</v>
      </c>
      <c r="B556" s="4">
        <v>13527.3042666043</v>
      </c>
      <c r="C556" s="4">
        <v>13527.3042666043</v>
      </c>
      <c r="D556" s="4">
        <v>13527.3042666043</v>
      </c>
      <c r="E556" s="4">
        <v>13527.3042666043</v>
      </c>
      <c r="F556" s="4">
        <v>13527.3042666043</v>
      </c>
      <c r="G556" s="4">
        <v>13527.3042666043</v>
      </c>
      <c r="H556" s="4">
        <v>13527.3042666043</v>
      </c>
      <c r="I556" s="4">
        <v>13527.3042666043</v>
      </c>
      <c r="J556" s="4">
        <v>13695.552315331001</v>
      </c>
      <c r="K556" s="4">
        <v>13695.552315331001</v>
      </c>
      <c r="L556" s="4">
        <v>13695.552315331001</v>
      </c>
      <c r="M556" s="4">
        <v>13695.552315331001</v>
      </c>
      <c r="N556" s="4">
        <v>13695.552315331001</v>
      </c>
      <c r="O556" s="4">
        <v>13695.552315331001</v>
      </c>
      <c r="P556" s="4">
        <v>13695.552315331001</v>
      </c>
      <c r="Q556" s="4">
        <v>13695.552315331001</v>
      </c>
      <c r="R556" s="4">
        <v>13695.552315331001</v>
      </c>
      <c r="S556" s="4">
        <v>13695.552315331001</v>
      </c>
      <c r="T556" s="4">
        <v>13695.552315331001</v>
      </c>
      <c r="U556" s="4">
        <v>13695.552315331001</v>
      </c>
      <c r="V556" s="4">
        <v>13695.552315331001</v>
      </c>
      <c r="W556" s="4">
        <v>13695.552315331001</v>
      </c>
      <c r="X556" s="4">
        <v>13695.552315331001</v>
      </c>
      <c r="Y556" s="4">
        <v>13695.552315331001</v>
      </c>
      <c r="Z556" s="4">
        <v>13695.552315331001</v>
      </c>
      <c r="AA556" s="4">
        <v>13695.552315331001</v>
      </c>
      <c r="AB556" s="4">
        <v>13695.552315331001</v>
      </c>
      <c r="AC556" s="4">
        <v>13695.552315331001</v>
      </c>
      <c r="AD556" s="4">
        <v>13695.552315331001</v>
      </c>
      <c r="AE556" s="4">
        <v>13695.552315331001</v>
      </c>
      <c r="AF556" s="4">
        <v>13695.552315331001</v>
      </c>
      <c r="AG556" s="4">
        <v>13695.552315331001</v>
      </c>
      <c r="AH556" s="4">
        <v>13695.552315331001</v>
      </c>
      <c r="AI556" s="4">
        <v>13695.552315331001</v>
      </c>
      <c r="AJ556" s="4">
        <v>13695.552315331001</v>
      </c>
      <c r="AK556" s="4">
        <v>13695.552315331001</v>
      </c>
      <c r="AL556" s="4">
        <v>13695.552315331001</v>
      </c>
      <c r="AM556" s="4">
        <v>13695.552315331001</v>
      </c>
      <c r="AN556" s="4">
        <v>98999.512969684001</v>
      </c>
      <c r="AO556" s="4">
        <v>98999.512969684001</v>
      </c>
      <c r="AP556" s="4">
        <v>98999.512969684001</v>
      </c>
      <c r="AQ556" s="4">
        <v>98999.512969684001</v>
      </c>
      <c r="AR556" s="4">
        <v>98999.512969684001</v>
      </c>
      <c r="AS556" s="4">
        <v>98999.512969684001</v>
      </c>
      <c r="AT556" s="4">
        <v>98999.512969684001</v>
      </c>
      <c r="AU556" s="4">
        <v>98999.512969684001</v>
      </c>
      <c r="AV556" s="4">
        <v>98999.512969684001</v>
      </c>
      <c r="AW556" s="4">
        <v>98999.512969684001</v>
      </c>
      <c r="AX556" s="4">
        <v>98999.512969684001</v>
      </c>
      <c r="AY556" s="4">
        <v>98999.512969684001</v>
      </c>
      <c r="AZ556" s="4">
        <v>98999.512969684001</v>
      </c>
      <c r="BH556">
        <f>MEDIAN($B556:$BF556)</f>
        <v>13695.552315331001</v>
      </c>
      <c r="BI556">
        <f>AVERAGE($B556:$BF556)</f>
        <v>35413.307298012885</v>
      </c>
      <c r="BJ556">
        <f>MIN($B556:$BF556)</f>
        <v>13527.3042666043</v>
      </c>
      <c r="BK556">
        <f>MAX($B556:$BF556)</f>
        <v>98999.512969684001</v>
      </c>
      <c r="BL556">
        <f>STDEV($B556:$BF556)</f>
        <v>37561.5430051859</v>
      </c>
    </row>
    <row r="557" spans="1:64" x14ac:dyDescent="0.2">
      <c r="A557" t="str">
        <v>{"InfraID":"Edge-Pi4","instance":"129.127.231.53:9100","job":"node","label":"CPU Wait Percentage"}</v>
      </c>
      <c r="B557">
        <v>0.24350668846149601</v>
      </c>
      <c r="C557">
        <v>0.24350668846149601</v>
      </c>
      <c r="D557">
        <v>0.24350668846149601</v>
      </c>
      <c r="E557">
        <v>0.24350668846149601</v>
      </c>
      <c r="F557">
        <v>0.24350668846149601</v>
      </c>
      <c r="G557">
        <v>0.24350668846149601</v>
      </c>
      <c r="H557">
        <v>0.24350668846149601</v>
      </c>
      <c r="I557">
        <v>0.24350668846149601</v>
      </c>
      <c r="J557">
        <v>0.39911656231230602</v>
      </c>
      <c r="K557">
        <v>0.39911656231230602</v>
      </c>
      <c r="L557">
        <v>0.39911656231230602</v>
      </c>
      <c r="M557">
        <v>0.39911656231230602</v>
      </c>
      <c r="N557">
        <v>0.39911656231230602</v>
      </c>
      <c r="O557">
        <v>0.39911656231230602</v>
      </c>
      <c r="P557">
        <v>0.39911656231230602</v>
      </c>
      <c r="Q557">
        <v>0.39911656231230602</v>
      </c>
      <c r="R557">
        <v>0.39911656231230602</v>
      </c>
      <c r="S557">
        <v>0.39911656231230602</v>
      </c>
      <c r="T557">
        <v>0.39911656231230602</v>
      </c>
      <c r="U557">
        <v>0.39911656231230602</v>
      </c>
      <c r="V557">
        <v>0.39911656231230602</v>
      </c>
      <c r="W557">
        <v>0.39911656231230602</v>
      </c>
      <c r="X557">
        <v>0.39911656231230602</v>
      </c>
      <c r="Y557">
        <v>0.39911656231230602</v>
      </c>
      <c r="Z557">
        <v>0.39911656231230602</v>
      </c>
      <c r="AA557">
        <v>0.39911656231230602</v>
      </c>
      <c r="AB557">
        <v>0.39911656231230602</v>
      </c>
      <c r="AC557">
        <v>0.39911656231230602</v>
      </c>
      <c r="AD557">
        <v>0.39911656231230602</v>
      </c>
      <c r="AE557">
        <v>0.39911656231230602</v>
      </c>
      <c r="AF557">
        <v>0.39911656231230602</v>
      </c>
      <c r="AG557">
        <v>0.39911656231230602</v>
      </c>
      <c r="AH557">
        <v>0.39911656231230602</v>
      </c>
      <c r="AI557">
        <v>0.39911656231230602</v>
      </c>
      <c r="AJ557">
        <v>0.39911656231230602</v>
      </c>
      <c r="AK557">
        <v>0.39911656231230602</v>
      </c>
      <c r="AL557">
        <v>0.39911656231230602</v>
      </c>
      <c r="AM557">
        <v>0.39911656231230602</v>
      </c>
      <c r="AN557">
        <v>0.596217175491082</v>
      </c>
      <c r="AO557">
        <v>0.596217175491082</v>
      </c>
      <c r="AP557">
        <v>0.596217175491082</v>
      </c>
      <c r="AQ557">
        <v>0.596217175491082</v>
      </c>
      <c r="AR557">
        <v>0.596217175491082</v>
      </c>
      <c r="AS557">
        <v>0.596217175491082</v>
      </c>
      <c r="AT557">
        <v>0.596217175491082</v>
      </c>
      <c r="AU557">
        <v>0.596217175491082</v>
      </c>
      <c r="AV557">
        <v>0.596217175491082</v>
      </c>
      <c r="AW557">
        <v>0.596217175491082</v>
      </c>
      <c r="AX557">
        <v>0.596217175491082</v>
      </c>
      <c r="AY557">
        <v>0.596217175491082</v>
      </c>
      <c r="AZ557">
        <v>0.596217175491082</v>
      </c>
    </row>
    <row r="558" spans="1:64" x14ac:dyDescent="0.2">
      <c r="A558" t="str">
        <v>{"InfraID":"Edge-Pi4","instance":"129.127.231.53:9100","job":"node","label":"IO Wait Percentage"}</v>
      </c>
      <c r="B558">
        <v>0.434756646762403</v>
      </c>
      <c r="C558">
        <v>0.434756646762403</v>
      </c>
      <c r="D558">
        <v>0.434756646762403</v>
      </c>
      <c r="E558">
        <v>0.434756646762403</v>
      </c>
      <c r="F558">
        <v>0.434756646762403</v>
      </c>
      <c r="G558">
        <v>0.434756646762403</v>
      </c>
      <c r="H558">
        <v>0.434756646762403</v>
      </c>
      <c r="I558">
        <v>0.434756646762403</v>
      </c>
      <c r="J558">
        <v>0.315743679179673</v>
      </c>
      <c r="K558">
        <v>0.315743679179673</v>
      </c>
      <c r="L558">
        <v>0.315743679179673</v>
      </c>
      <c r="M558">
        <v>0.315743679179673</v>
      </c>
      <c r="N558">
        <v>0.315743679179673</v>
      </c>
      <c r="O558">
        <v>0.315743679179673</v>
      </c>
      <c r="P558">
        <v>0.315743679179673</v>
      </c>
      <c r="Q558">
        <v>0.315743679179673</v>
      </c>
      <c r="R558">
        <v>0.315743679179673</v>
      </c>
      <c r="S558">
        <v>0.315743679179673</v>
      </c>
      <c r="T558">
        <v>0.315743679179673</v>
      </c>
      <c r="U558">
        <v>0.315743679179673</v>
      </c>
      <c r="V558">
        <v>0.315743679179673</v>
      </c>
      <c r="W558">
        <v>0.315743679179673</v>
      </c>
      <c r="X558">
        <v>0.315743679179673</v>
      </c>
      <c r="Y558">
        <v>0.315743679179673</v>
      </c>
      <c r="Z558">
        <v>0.315743679179673</v>
      </c>
      <c r="AA558">
        <v>0.315743679179673</v>
      </c>
      <c r="AB558">
        <v>0.315743679179673</v>
      </c>
      <c r="AC558">
        <v>0.315743679179673</v>
      </c>
      <c r="AD558">
        <v>0.315743679179673</v>
      </c>
      <c r="AE558">
        <v>0.315743679179673</v>
      </c>
      <c r="AF558">
        <v>0.315743679179673</v>
      </c>
      <c r="AG558">
        <v>0.315743679179673</v>
      </c>
      <c r="AH558">
        <v>0.315743679179673</v>
      </c>
      <c r="AI558">
        <v>0.315743679179673</v>
      </c>
      <c r="AJ558">
        <v>0.315743679179673</v>
      </c>
      <c r="AK558">
        <v>0.315743679179673</v>
      </c>
      <c r="AL558">
        <v>0.315743679179673</v>
      </c>
      <c r="AM558">
        <v>0.315743679179673</v>
      </c>
      <c r="AN558">
        <v>0.27557643040135499</v>
      </c>
      <c r="AO558">
        <v>0.27557643040135499</v>
      </c>
      <c r="AP558">
        <v>0.27557643040135499</v>
      </c>
      <c r="AQ558">
        <v>0.27557643040135499</v>
      </c>
      <c r="AR558">
        <v>0.27557643040135499</v>
      </c>
      <c r="AS558">
        <v>0.27557643040135499</v>
      </c>
      <c r="AT558">
        <v>0.27557643040135499</v>
      </c>
      <c r="AU558">
        <v>0.27557643040135499</v>
      </c>
      <c r="AV558">
        <v>0.27557643040135499</v>
      </c>
      <c r="AW558">
        <v>0.27557643040135499</v>
      </c>
      <c r="AX558">
        <v>0.27557643040135499</v>
      </c>
      <c r="AY558">
        <v>0.27557643040135499</v>
      </c>
      <c r="AZ558">
        <v>0.27557643040135499</v>
      </c>
    </row>
    <row r="559" spans="1:64" x14ac:dyDescent="0.2">
      <c r="A559" t="str">
        <v>{"InfraID":"Edge-Pi4","instance":"129.127.231.53:9100","job":"node","label":"Memory Wait Percentage"}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</row>
    <row r="560" spans="1:64" x14ac:dyDescent="0.2">
      <c r="A560" s="2" t="str">
        <v>{"InfraID":"Edge-Pi4","cpu":"0","instance":"129.127.230.61:9100","job":"node","mode":"idle","label":"CPU Usage Percentage"}</v>
      </c>
      <c r="B560" s="2">
        <v>9.5033189899440895</v>
      </c>
      <c r="C560" s="2">
        <v>9.5033189899440895</v>
      </c>
      <c r="D560" s="2">
        <v>9.5033189899440895</v>
      </c>
      <c r="E560" s="2">
        <v>9.5033189899440895</v>
      </c>
      <c r="F560" s="2">
        <v>9.5033189899440895</v>
      </c>
      <c r="G560" s="2">
        <v>9.5033189899440895</v>
      </c>
      <c r="H560" s="2">
        <v>9.5033189899440895</v>
      </c>
      <c r="I560" s="2">
        <v>9.5033189899440895</v>
      </c>
      <c r="J560" s="2">
        <v>9.5033189899440895</v>
      </c>
      <c r="K560" s="2">
        <v>9.5033189899440895</v>
      </c>
      <c r="L560" s="2">
        <v>9.5033189899440895</v>
      </c>
      <c r="M560" s="2">
        <v>9.5033189899440895</v>
      </c>
      <c r="N560" s="2">
        <v>9.5033189899440895</v>
      </c>
      <c r="O560" s="2">
        <v>9.5033189899440895</v>
      </c>
      <c r="P560" s="2">
        <v>9.5033189899440895</v>
      </c>
      <c r="Q560" s="2">
        <v>9.5033189899440895</v>
      </c>
      <c r="R560" s="2">
        <v>9.5033189899440895</v>
      </c>
      <c r="S560" s="2">
        <v>9.5033189899440895</v>
      </c>
      <c r="T560" s="2">
        <v>9.5033189899440895</v>
      </c>
      <c r="U560" s="2">
        <v>9.5033189899440895</v>
      </c>
      <c r="V560" s="2">
        <v>9.5033189899440895</v>
      </c>
      <c r="W560" s="2">
        <v>9.5033189899440895</v>
      </c>
      <c r="X560" s="2">
        <v>13.303247564634001</v>
      </c>
      <c r="Y560" s="2">
        <v>13.303247564634001</v>
      </c>
      <c r="Z560" s="2">
        <v>13.303247564634001</v>
      </c>
      <c r="AA560" s="2">
        <v>13.303247564634001</v>
      </c>
      <c r="AB560" s="2">
        <v>13.303247564634001</v>
      </c>
      <c r="AC560" s="2">
        <v>13.303247564634001</v>
      </c>
      <c r="AD560" s="2">
        <v>13.7700980718029</v>
      </c>
      <c r="AE560" s="2">
        <v>13.7700980718029</v>
      </c>
      <c r="AF560" s="2">
        <v>13.7700980718029</v>
      </c>
      <c r="AG560" s="2">
        <v>13.7700980718029</v>
      </c>
      <c r="AH560" s="2">
        <v>13.7700980718029</v>
      </c>
      <c r="AI560" s="2">
        <v>13.7700980718029</v>
      </c>
      <c r="AJ560" s="2">
        <v>13.7700980718029</v>
      </c>
      <c r="AK560" s="2">
        <v>13.7700980718029</v>
      </c>
      <c r="AL560" s="2">
        <v>13.7700980718029</v>
      </c>
      <c r="AM560" s="2">
        <v>13.7700980718029</v>
      </c>
      <c r="AN560" s="2">
        <v>13.7700980718029</v>
      </c>
      <c r="AO560" s="2">
        <v>13.7700980718029</v>
      </c>
      <c r="AP560" s="2">
        <v>13.7700980718029</v>
      </c>
      <c r="AQ560" s="2">
        <v>13.7700980718029</v>
      </c>
      <c r="AR560" s="2">
        <v>13.7700980718029</v>
      </c>
      <c r="AS560" s="2">
        <v>11.241261540143899</v>
      </c>
      <c r="AT560" s="2">
        <v>11.241261540143899</v>
      </c>
      <c r="AU560" s="2">
        <v>11.241261540143899</v>
      </c>
      <c r="AV560" s="2">
        <v>11.241261540143899</v>
      </c>
      <c r="AW560" s="2">
        <v>11.241261540143899</v>
      </c>
      <c r="AX560" s="2">
        <v>11.241261540143899</v>
      </c>
      <c r="AY560" s="2">
        <v>10.3312539613548</v>
      </c>
      <c r="AZ560" s="2">
        <v>10.3312539613548</v>
      </c>
      <c r="BH560">
        <f>MEDIAN(($B560:$BF561,$B563:$BF564,$B566:$BF567,$B569:$BF570))</f>
        <v>9.4233361359179195</v>
      </c>
      <c r="BI560">
        <f>AVERAGE(($B560:$BF561,$B563:$BF564,$B566:$BF567,$B569:$BF570))</f>
        <v>9.3280823298205249</v>
      </c>
      <c r="BJ560">
        <f>MIN(($B560:$BF561,$B563:$BF564,$B566:$BF567,$B569:$BF570))</f>
        <v>3.86666666677531</v>
      </c>
      <c r="BK560">
        <f>MAX(($B560:$BF561,$B563:$BF564,$B566:$BF567,$B569:$BF570))</f>
        <v>14.478069591000599</v>
      </c>
      <c r="BL560">
        <f>STDEV(($B560:$BF561,$B563:$BF564,$B566:$BF567,$B569:$BF570))</f>
        <v>2.2832589769909428</v>
      </c>
    </row>
    <row r="561" spans="1:64" x14ac:dyDescent="0.2">
      <c r="A561" s="2" t="str">
        <v>{"InfraID":"Edge-Pi4","cpu":"0","instance":"129.127.231.162:9100","job":"node","mode":"idle","label":"CPU Usage Percentage"}</v>
      </c>
      <c r="B561" s="2">
        <v>8.9999999998447695</v>
      </c>
      <c r="C561" s="2">
        <v>8.9999999998447695</v>
      </c>
      <c r="D561" s="2">
        <v>8.9999999998447695</v>
      </c>
      <c r="E561" s="2">
        <v>8.9999999998447695</v>
      </c>
      <c r="F561" s="2">
        <v>8.9999999998447695</v>
      </c>
      <c r="G561" s="2">
        <v>8.9999999998447695</v>
      </c>
      <c r="H561" s="2">
        <v>8.9999999998447695</v>
      </c>
      <c r="I561" s="2">
        <v>8.9999999998447695</v>
      </c>
      <c r="J561" s="2">
        <v>8.9999999998447695</v>
      </c>
      <c r="K561" s="2">
        <v>8.9999999998447695</v>
      </c>
      <c r="L561" s="2">
        <v>8.9999999998447695</v>
      </c>
      <c r="M561" s="2">
        <v>8.9999999998447695</v>
      </c>
      <c r="N561" s="2">
        <v>8.9999999998447695</v>
      </c>
      <c r="O561" s="2">
        <v>8.9999999998447695</v>
      </c>
      <c r="P561" s="2">
        <v>8.9999999998447695</v>
      </c>
      <c r="Q561" s="2">
        <v>14.3047781443261</v>
      </c>
      <c r="R561" s="2">
        <v>14.3047781443261</v>
      </c>
      <c r="S561" s="2">
        <v>14.3047781443261</v>
      </c>
      <c r="T561" s="2">
        <v>14.478069591000599</v>
      </c>
      <c r="U561" s="2">
        <v>14.478069591000599</v>
      </c>
      <c r="V561" s="2">
        <v>14.478069591000599</v>
      </c>
      <c r="W561" s="2">
        <v>14.478069591000599</v>
      </c>
      <c r="X561" s="2">
        <v>14.478069591000599</v>
      </c>
      <c r="Y561" s="2">
        <v>14.478069591000599</v>
      </c>
      <c r="Z561" s="2">
        <v>9.7277822257883795</v>
      </c>
      <c r="AA561" s="2">
        <v>9.7277822257883795</v>
      </c>
      <c r="AB561" s="2">
        <v>9.7277822257883795</v>
      </c>
      <c r="AC561" s="2">
        <v>9.7277822257883795</v>
      </c>
      <c r="AD561" s="2">
        <v>9.7277822257883795</v>
      </c>
      <c r="AE561" s="2">
        <v>9.7277822257883795</v>
      </c>
      <c r="AF561" s="2">
        <v>9.7277822257883795</v>
      </c>
      <c r="AG561" s="2">
        <v>9.7277822257883795</v>
      </c>
      <c r="AH561" s="2">
        <v>9.7277822257883795</v>
      </c>
      <c r="AI561" s="2">
        <v>9.7277822257883795</v>
      </c>
      <c r="AJ561" s="2">
        <v>9.7277822257883795</v>
      </c>
      <c r="AK561" s="2">
        <v>9.7277822257883795</v>
      </c>
      <c r="AL561" s="2">
        <v>9.7277822257883795</v>
      </c>
      <c r="AM561" s="2">
        <v>9.7277822257883795</v>
      </c>
      <c r="AN561" s="2">
        <v>9.7277822257883795</v>
      </c>
      <c r="AO561" s="2">
        <v>11.852237391671499</v>
      </c>
      <c r="AP561" s="2">
        <v>11.852237391671499</v>
      </c>
      <c r="AQ561" s="2">
        <v>11.852237391671499</v>
      </c>
      <c r="AR561" s="2">
        <v>11.852237391671499</v>
      </c>
      <c r="AS561" s="2">
        <v>11.852237391671499</v>
      </c>
      <c r="AT561" s="2">
        <v>11.852237391671499</v>
      </c>
      <c r="AU561" s="2">
        <v>11.852237391671499</v>
      </c>
      <c r="AV561" s="2">
        <v>11.852237391671499</v>
      </c>
      <c r="AW561" s="2">
        <v>11.852237391671499</v>
      </c>
      <c r="AX561" s="2">
        <v>11.852237391671499</v>
      </c>
      <c r="AY561" s="2">
        <v>11.852237391671499</v>
      </c>
      <c r="AZ561" s="2">
        <v>11.852237391671499</v>
      </c>
    </row>
    <row r="562" spans="1:64" x14ac:dyDescent="0.2">
      <c r="A562" s="4" t="str">
        <v>{"InfraID":"Edge-Pi4","cpu":"0","instance":"129.127.231.53:9100","job":"node","mode":"idle","label":"CPU Usage Percentage"}</v>
      </c>
      <c r="B562" s="4">
        <v>0.65717049748229694</v>
      </c>
      <c r="C562" s="4">
        <v>0.65717049748229694</v>
      </c>
      <c r="D562" s="4">
        <v>0.65717049748229694</v>
      </c>
      <c r="E562" s="4">
        <v>0.65717049748229694</v>
      </c>
      <c r="F562" s="4">
        <v>0.65717049748229694</v>
      </c>
      <c r="G562" s="4">
        <v>0.65717049748229694</v>
      </c>
      <c r="H562" s="4">
        <v>0.65717049748229694</v>
      </c>
      <c r="I562" s="4">
        <v>0.65717049748229694</v>
      </c>
      <c r="J562" s="4">
        <v>2.0594485900080701</v>
      </c>
      <c r="K562" s="4">
        <v>2.0594485900080701</v>
      </c>
      <c r="L562" s="4">
        <v>2.0594485900080701</v>
      </c>
      <c r="M562" s="4">
        <v>2.0594485900080701</v>
      </c>
      <c r="N562" s="4">
        <v>2.0594485900080701</v>
      </c>
      <c r="O562" s="4">
        <v>2.0594485900080701</v>
      </c>
      <c r="P562" s="4">
        <v>2.0594485900080701</v>
      </c>
      <c r="Q562" s="4">
        <v>2.0594485900080701</v>
      </c>
      <c r="R562" s="4">
        <v>2.0594485900080701</v>
      </c>
      <c r="S562" s="4">
        <v>2.0594485900080701</v>
      </c>
      <c r="T562" s="4">
        <v>2.0594485900080701</v>
      </c>
      <c r="U562" s="4">
        <v>2.0594485900080701</v>
      </c>
      <c r="V562" s="4">
        <v>2.0594485900080701</v>
      </c>
      <c r="W562" s="4">
        <v>2.0594485900080701</v>
      </c>
      <c r="X562" s="4">
        <v>2.0594485900080701</v>
      </c>
      <c r="Y562" s="4">
        <v>2.0594485900080701</v>
      </c>
      <c r="Z562" s="4">
        <v>2.0594485900080701</v>
      </c>
      <c r="AA562" s="4">
        <v>2.0594485900080701</v>
      </c>
      <c r="AB562" s="4">
        <v>2.0594485900080701</v>
      </c>
      <c r="AC562" s="4">
        <v>2.0594485900080701</v>
      </c>
      <c r="AD562" s="4">
        <v>2.0594485900080701</v>
      </c>
      <c r="AE562" s="4">
        <v>2.0594485900080701</v>
      </c>
      <c r="AF562" s="4">
        <v>2.0594485900080701</v>
      </c>
      <c r="AG562" s="4">
        <v>2.0594485900080701</v>
      </c>
      <c r="AH562" s="4">
        <v>2.0594485900080701</v>
      </c>
      <c r="AI562" s="4">
        <v>2.0594485900080701</v>
      </c>
      <c r="AJ562" s="4">
        <v>2.0594485900080701</v>
      </c>
      <c r="AK562" s="4">
        <v>2.0594485900080701</v>
      </c>
      <c r="AL562" s="4">
        <v>2.0594485900080701</v>
      </c>
      <c r="AM562" s="4">
        <v>2.0594485900080701</v>
      </c>
      <c r="AN562" s="4">
        <v>2.9542058069885799</v>
      </c>
      <c r="AO562" s="4">
        <v>2.9542058069885799</v>
      </c>
      <c r="AP562" s="4">
        <v>2.9542058069885799</v>
      </c>
      <c r="AQ562" s="4">
        <v>2.9542058069885799</v>
      </c>
      <c r="AR562" s="4">
        <v>2.9542058069885799</v>
      </c>
      <c r="AS562" s="4">
        <v>2.9542058069885799</v>
      </c>
      <c r="AT562" s="4">
        <v>2.9542058069885799</v>
      </c>
      <c r="AU562" s="4">
        <v>2.9542058069885799</v>
      </c>
      <c r="AV562" s="4">
        <v>2.9542058069885799</v>
      </c>
      <c r="AW562" s="4">
        <v>2.9542058069885799</v>
      </c>
      <c r="AX562" s="4">
        <v>2.9542058069885799</v>
      </c>
      <c r="AY562" s="4">
        <v>2.9542058069885799</v>
      </c>
      <c r="AZ562" s="4">
        <v>2.9542058069885799</v>
      </c>
      <c r="BH562">
        <f>MEDIAN($B562:$BF562,$B565:$BF565,$B568:$BF568,$B571:$BF575)</f>
        <v>2.1642793835638598</v>
      </c>
      <c r="BI562">
        <f>AVERAGE($B562:$BF562,$B565:$BF565,$B568:$BF568,$B571:$BF575)</f>
        <v>2.2715168930007881</v>
      </c>
      <c r="BJ562">
        <f>MIN($B562:$BF562,$B565:$BF565,$B568:$BF568,$B571:$BF575)</f>
        <v>0.45701704651096903</v>
      </c>
      <c r="BK562">
        <f>MAX($B562:$BF562,$B565:$BF565,$B568:$BF568,$B571:$BF575)</f>
        <v>4.3752668659156697</v>
      </c>
      <c r="BL562">
        <f>STDEV($B562:$BF562,$B565:$BF565,$B568:$BF568,$B571:$BF575)</f>
        <v>0.87440383242461528</v>
      </c>
    </row>
    <row r="563" spans="1:64" x14ac:dyDescent="0.2">
      <c r="A563" s="2" t="str">
        <v>{"InfraID":"Edge-Pi4","cpu":"1","instance":"129.127.230.61:9100","job":"node","mode":"idle","label":"CPU Usage Percentage"}</v>
      </c>
      <c r="B563" s="2">
        <v>7.3351345941227404</v>
      </c>
      <c r="C563" s="2">
        <v>7.3351345941227404</v>
      </c>
      <c r="D563" s="2">
        <v>7.3351345941227404</v>
      </c>
      <c r="E563" s="2">
        <v>7.3351345941227404</v>
      </c>
      <c r="F563" s="2">
        <v>7.3351345941227404</v>
      </c>
      <c r="G563" s="2">
        <v>7.3351345941227404</v>
      </c>
      <c r="H563" s="2">
        <v>7.3351345941227404</v>
      </c>
      <c r="I563" s="2">
        <v>7.3351345941227404</v>
      </c>
      <c r="J563" s="2">
        <v>7.3351345941227404</v>
      </c>
      <c r="K563" s="2">
        <v>7.3351345941227404</v>
      </c>
      <c r="L563" s="2">
        <v>7.3351345941227404</v>
      </c>
      <c r="M563" s="2">
        <v>7.3351345941227404</v>
      </c>
      <c r="N563" s="2">
        <v>7.3351345941227404</v>
      </c>
      <c r="O563" s="2">
        <v>7.3351345941227404</v>
      </c>
      <c r="P563" s="2">
        <v>7.3351345941227404</v>
      </c>
      <c r="Q563" s="2">
        <v>7.3351345941227404</v>
      </c>
      <c r="R563" s="2">
        <v>7.3351345941227404</v>
      </c>
      <c r="S563" s="2">
        <v>7.3351345941227404</v>
      </c>
      <c r="T563" s="2">
        <v>7.3351345941227404</v>
      </c>
      <c r="U563" s="2">
        <v>7.3351345941227404</v>
      </c>
      <c r="V563" s="2">
        <v>7.3351345941227404</v>
      </c>
      <c r="W563" s="2">
        <v>7.3351345941227404</v>
      </c>
      <c r="X563" s="2">
        <v>10.7617279906859</v>
      </c>
      <c r="Y563" s="2">
        <v>10.7617279906859</v>
      </c>
      <c r="Z563" s="2">
        <v>10.7617279906859</v>
      </c>
      <c r="AA563" s="2">
        <v>10.7617279906859</v>
      </c>
      <c r="AB563" s="2">
        <v>10.7617279906859</v>
      </c>
      <c r="AC563" s="2">
        <v>10.7617279906859</v>
      </c>
      <c r="AD563" s="2">
        <v>11.435052371778101</v>
      </c>
      <c r="AE563" s="2">
        <v>11.435052371778101</v>
      </c>
      <c r="AF563" s="2">
        <v>11.435052371778101</v>
      </c>
      <c r="AG563" s="2">
        <v>11.435052371778101</v>
      </c>
      <c r="AH563" s="2">
        <v>11.435052371778101</v>
      </c>
      <c r="AI563" s="2">
        <v>11.435052371778101</v>
      </c>
      <c r="AJ563" s="2">
        <v>11.435052371778101</v>
      </c>
      <c r="AK563" s="2">
        <v>11.435052371778101</v>
      </c>
      <c r="AL563" s="2">
        <v>11.435052371778101</v>
      </c>
      <c r="AM563" s="2">
        <v>11.435052371778101</v>
      </c>
      <c r="AN563" s="2">
        <v>11.435052371778101</v>
      </c>
      <c r="AO563" s="2">
        <v>11.435052371778101</v>
      </c>
      <c r="AP563" s="2">
        <v>11.435052371778101</v>
      </c>
      <c r="AQ563" s="2">
        <v>11.435052371778101</v>
      </c>
      <c r="AR563" s="2">
        <v>11.435052371778101</v>
      </c>
      <c r="AS563" s="2">
        <v>9.3868402796524606</v>
      </c>
      <c r="AT563" s="2">
        <v>9.3868402796524606</v>
      </c>
      <c r="AU563" s="2">
        <v>9.3868402796524606</v>
      </c>
      <c r="AV563" s="2">
        <v>9.3868402796524606</v>
      </c>
      <c r="AW563" s="2">
        <v>9.3868402796524606</v>
      </c>
      <c r="AX563" s="2">
        <v>9.3868402796524606</v>
      </c>
      <c r="AY563" s="2">
        <v>7.1287987456195996</v>
      </c>
      <c r="AZ563" s="2">
        <v>7.1287987456195996</v>
      </c>
    </row>
    <row r="564" spans="1:64" x14ac:dyDescent="0.2">
      <c r="A564" s="2" t="str">
        <v>{"InfraID":"Edge-Pi4","cpu":"1","instance":"129.127.231.162:9100","job":"node","mode":"idle","label":"CPU Usage Percentage"}</v>
      </c>
      <c r="B564" s="2">
        <v>3.86666666677531</v>
      </c>
      <c r="C564" s="2">
        <v>3.86666666677531</v>
      </c>
      <c r="D564" s="2">
        <v>3.86666666677531</v>
      </c>
      <c r="E564" s="2">
        <v>3.86666666677531</v>
      </c>
      <c r="F564" s="2">
        <v>3.86666666677531</v>
      </c>
      <c r="G564" s="2">
        <v>3.86666666677531</v>
      </c>
      <c r="H564" s="2">
        <v>3.86666666677531</v>
      </c>
      <c r="I564" s="2">
        <v>3.86666666677531</v>
      </c>
      <c r="J564" s="2">
        <v>3.86666666677531</v>
      </c>
      <c r="K564" s="2">
        <v>3.86666666677531</v>
      </c>
      <c r="L564" s="2">
        <v>3.86666666677531</v>
      </c>
      <c r="M564" s="2">
        <v>3.86666666677531</v>
      </c>
      <c r="N564" s="2">
        <v>3.86666666677531</v>
      </c>
      <c r="O564" s="2">
        <v>3.86666666677531</v>
      </c>
      <c r="P564" s="2">
        <v>3.86666666677531</v>
      </c>
      <c r="Q564" s="2">
        <v>11.924973125263399</v>
      </c>
      <c r="R564" s="2">
        <v>11.924973125263399</v>
      </c>
      <c r="S564" s="2">
        <v>11.924973125263399</v>
      </c>
      <c r="T564" s="2">
        <v>10.678576189686099</v>
      </c>
      <c r="U564" s="2">
        <v>10.678576189686099</v>
      </c>
      <c r="V564" s="2">
        <v>10.678576189686099</v>
      </c>
      <c r="W564" s="2">
        <v>10.678576189686099</v>
      </c>
      <c r="X564" s="2">
        <v>10.678576189686099</v>
      </c>
      <c r="Y564" s="2">
        <v>10.678576189686099</v>
      </c>
      <c r="Z564" s="2">
        <v>7.05898051779414</v>
      </c>
      <c r="AA564" s="2">
        <v>7.05898051779414</v>
      </c>
      <c r="AB564" s="2">
        <v>7.05898051779414</v>
      </c>
      <c r="AC564" s="2">
        <v>7.05898051779414</v>
      </c>
      <c r="AD564" s="2">
        <v>7.05898051779414</v>
      </c>
      <c r="AE564" s="2">
        <v>7.05898051779414</v>
      </c>
      <c r="AF564" s="2">
        <v>7.05898051779414</v>
      </c>
      <c r="AG564" s="2">
        <v>7.05898051779414</v>
      </c>
      <c r="AH564" s="2">
        <v>7.05898051779414</v>
      </c>
      <c r="AI564" s="2">
        <v>7.05898051779414</v>
      </c>
      <c r="AJ564" s="2">
        <v>7.05898051779414</v>
      </c>
      <c r="AK564" s="2">
        <v>7.05898051779414</v>
      </c>
      <c r="AL564" s="2">
        <v>7.05898051779414</v>
      </c>
      <c r="AM564" s="2">
        <v>7.05898051779414</v>
      </c>
      <c r="AN564" s="2">
        <v>7.05898051779414</v>
      </c>
      <c r="AO564" s="2">
        <v>9.5968290827685596</v>
      </c>
      <c r="AP564" s="2">
        <v>9.5968290827685596</v>
      </c>
      <c r="AQ564" s="2">
        <v>9.5968290827685596</v>
      </c>
      <c r="AR564" s="2">
        <v>9.5968290827685596</v>
      </c>
      <c r="AS564" s="2">
        <v>9.5968290827685596</v>
      </c>
      <c r="AT564" s="2">
        <v>9.5968290827685596</v>
      </c>
      <c r="AU564" s="2">
        <v>9.5968290827685596</v>
      </c>
      <c r="AV564" s="2">
        <v>9.5968290827685596</v>
      </c>
      <c r="AW564" s="2">
        <v>9.5968290827685596</v>
      </c>
      <c r="AX564" s="2">
        <v>9.5968290827685596</v>
      </c>
      <c r="AY564" s="2">
        <v>9.5968290827685596</v>
      </c>
      <c r="AZ564" s="2">
        <v>9.5968290827685596</v>
      </c>
    </row>
    <row r="565" spans="1:64" x14ac:dyDescent="0.2">
      <c r="A565" s="4" t="str">
        <v>{"InfraID":"Edge-Pi4","cpu":"1","instance":"129.127.231.53:9100","job":"node","mode":"idle","label":"CPU Usage Percentage"}</v>
      </c>
      <c r="B565" s="4">
        <v>0.65717049728812005</v>
      </c>
      <c r="C565" s="4">
        <v>0.65717049728812005</v>
      </c>
      <c r="D565" s="4">
        <v>0.65717049728812005</v>
      </c>
      <c r="E565" s="4">
        <v>0.65717049728812005</v>
      </c>
      <c r="F565" s="4">
        <v>0.65717049728812005</v>
      </c>
      <c r="G565" s="4">
        <v>0.65717049728812005</v>
      </c>
      <c r="H565" s="4">
        <v>0.65717049728812005</v>
      </c>
      <c r="I565" s="4">
        <v>0.65717049728812005</v>
      </c>
      <c r="J565" s="4">
        <v>2.1070989507656801</v>
      </c>
      <c r="K565" s="4">
        <v>2.1070989507656801</v>
      </c>
      <c r="L565" s="4">
        <v>2.1070989507656801</v>
      </c>
      <c r="M565" s="4">
        <v>2.1070989507656801</v>
      </c>
      <c r="N565" s="4">
        <v>2.1070989507656801</v>
      </c>
      <c r="O565" s="4">
        <v>2.1070989507656801</v>
      </c>
      <c r="P565" s="4">
        <v>2.1070989507656801</v>
      </c>
      <c r="Q565" s="4">
        <v>2.1070989507656801</v>
      </c>
      <c r="R565" s="4">
        <v>2.1070989507656801</v>
      </c>
      <c r="S565" s="4">
        <v>2.1070989507656801</v>
      </c>
      <c r="T565" s="4">
        <v>2.1070989507656801</v>
      </c>
      <c r="U565" s="4">
        <v>2.1070989507656801</v>
      </c>
      <c r="V565" s="4">
        <v>2.1070989507656801</v>
      </c>
      <c r="W565" s="4">
        <v>2.1070989507656801</v>
      </c>
      <c r="X565" s="4">
        <v>2.1070989507656801</v>
      </c>
      <c r="Y565" s="4">
        <v>2.1070989507656801</v>
      </c>
      <c r="Z565" s="4">
        <v>2.1070989507656801</v>
      </c>
      <c r="AA565" s="4">
        <v>2.1070989507656801</v>
      </c>
      <c r="AB565" s="4">
        <v>2.1070989507656801</v>
      </c>
      <c r="AC565" s="4">
        <v>2.1070989507656801</v>
      </c>
      <c r="AD565" s="4">
        <v>2.1070989507656801</v>
      </c>
      <c r="AE565" s="4">
        <v>2.1070989507656801</v>
      </c>
      <c r="AF565" s="4">
        <v>2.1070989507656801</v>
      </c>
      <c r="AG565" s="4">
        <v>2.1070989507656801</v>
      </c>
      <c r="AH565" s="4">
        <v>2.1070989507656801</v>
      </c>
      <c r="AI565" s="4">
        <v>2.1070989507656801</v>
      </c>
      <c r="AJ565" s="4">
        <v>2.1070989507656801</v>
      </c>
      <c r="AK565" s="4">
        <v>2.1070989507656801</v>
      </c>
      <c r="AL565" s="4">
        <v>2.1070989507656801</v>
      </c>
      <c r="AM565" s="4">
        <v>2.1070989507656801</v>
      </c>
      <c r="AN565" s="4">
        <v>2.8207728437015702</v>
      </c>
      <c r="AO565" s="4">
        <v>2.8207728437015702</v>
      </c>
      <c r="AP565" s="4">
        <v>2.8207728437015702</v>
      </c>
      <c r="AQ565" s="4">
        <v>2.8207728437015702</v>
      </c>
      <c r="AR565" s="4">
        <v>2.8207728437015702</v>
      </c>
      <c r="AS565" s="4">
        <v>2.8207728437015702</v>
      </c>
      <c r="AT565" s="4">
        <v>2.8207728437015702</v>
      </c>
      <c r="AU565" s="4">
        <v>2.8207728437015702</v>
      </c>
      <c r="AV565" s="4">
        <v>2.8207728437015702</v>
      </c>
      <c r="AW565" s="4">
        <v>2.8207728437015702</v>
      </c>
      <c r="AX565" s="4">
        <v>2.8207728437015702</v>
      </c>
      <c r="AY565" s="4">
        <v>2.8207728437015702</v>
      </c>
      <c r="AZ565" s="4">
        <v>2.8207728437015702</v>
      </c>
    </row>
    <row r="566" spans="1:64" x14ac:dyDescent="0.2">
      <c r="A566" s="2" t="str">
        <v>{"InfraID":"Edge-Pi4","cpu":"2","instance":"129.127.230.61:9100","job":"node","mode":"idle","label":"CPU Usage Percentage"}</v>
      </c>
      <c r="B566" s="2">
        <v>7.7687714732870097</v>
      </c>
      <c r="C566" s="2">
        <v>7.7687714732870097</v>
      </c>
      <c r="D566" s="2">
        <v>7.7687714732870097</v>
      </c>
      <c r="E566" s="2">
        <v>7.7687714732870097</v>
      </c>
      <c r="F566" s="2">
        <v>7.7687714732870097</v>
      </c>
      <c r="G566" s="2">
        <v>7.7687714732870097</v>
      </c>
      <c r="H566" s="2">
        <v>7.7687714732870097</v>
      </c>
      <c r="I566" s="2">
        <v>7.7687714732870097</v>
      </c>
      <c r="J566" s="2">
        <v>7.7687714732870097</v>
      </c>
      <c r="K566" s="2">
        <v>7.7687714732870097</v>
      </c>
      <c r="L566" s="2">
        <v>7.7687714732870097</v>
      </c>
      <c r="M566" s="2">
        <v>7.7687714732870097</v>
      </c>
      <c r="N566" s="2">
        <v>7.7687714732870097</v>
      </c>
      <c r="O566" s="2">
        <v>7.7687714732870097</v>
      </c>
      <c r="P566" s="2">
        <v>7.7687714732870097</v>
      </c>
      <c r="Q566" s="2">
        <v>7.7687714732870097</v>
      </c>
      <c r="R566" s="2">
        <v>7.7687714732870097</v>
      </c>
      <c r="S566" s="2">
        <v>7.7687714732870097</v>
      </c>
      <c r="T566" s="2">
        <v>7.7687714732870097</v>
      </c>
      <c r="U566" s="2">
        <v>7.7687714732870097</v>
      </c>
      <c r="V566" s="2">
        <v>7.7687714732870097</v>
      </c>
      <c r="W566" s="2">
        <v>7.7687714732870097</v>
      </c>
      <c r="X566" s="2">
        <v>10.179422789959901</v>
      </c>
      <c r="Y566" s="2">
        <v>10.179422789959901</v>
      </c>
      <c r="Z566" s="2">
        <v>10.179422789959901</v>
      </c>
      <c r="AA566" s="2">
        <v>10.179422789959901</v>
      </c>
      <c r="AB566" s="2">
        <v>10.179422789959901</v>
      </c>
      <c r="AC566" s="2">
        <v>10.179422789959901</v>
      </c>
      <c r="AD566" s="2">
        <v>11.2015478017367</v>
      </c>
      <c r="AE566" s="2">
        <v>11.2015478017367</v>
      </c>
      <c r="AF566" s="2">
        <v>11.2015478017367</v>
      </c>
      <c r="AG566" s="2">
        <v>11.2015478017367</v>
      </c>
      <c r="AH566" s="2">
        <v>11.2015478017367</v>
      </c>
      <c r="AI566" s="2">
        <v>11.2015478017367</v>
      </c>
      <c r="AJ566" s="2">
        <v>11.2015478017367</v>
      </c>
      <c r="AK566" s="2">
        <v>11.2015478017367</v>
      </c>
      <c r="AL566" s="2">
        <v>11.2015478017367</v>
      </c>
      <c r="AM566" s="2">
        <v>11.2015478017367</v>
      </c>
      <c r="AN566" s="2">
        <v>11.2015478017367</v>
      </c>
      <c r="AO566" s="2">
        <v>11.2015478017367</v>
      </c>
      <c r="AP566" s="2">
        <v>11.2015478017367</v>
      </c>
      <c r="AQ566" s="2">
        <v>11.2015478017367</v>
      </c>
      <c r="AR566" s="2">
        <v>11.2015478017367</v>
      </c>
      <c r="AS566" s="2">
        <v>8.5463471903672108</v>
      </c>
      <c r="AT566" s="2">
        <v>8.5463471903672108</v>
      </c>
      <c r="AU566" s="2">
        <v>8.5463471903672108</v>
      </c>
      <c r="AV566" s="2">
        <v>8.5463471903672108</v>
      </c>
      <c r="AW566" s="2">
        <v>8.5463471903672108</v>
      </c>
      <c r="AX566" s="2">
        <v>8.5463471903672108</v>
      </c>
      <c r="AY566" s="2">
        <v>5.9612369483192804</v>
      </c>
      <c r="AZ566" s="2">
        <v>5.9612369483192804</v>
      </c>
    </row>
    <row r="567" spans="1:64" x14ac:dyDescent="0.2">
      <c r="A567" s="2" t="str">
        <v>{"InfraID":"Edge-Pi4","cpu":"2","instance":"129.127.231.162:9100","job":"node","mode":"idle","label":"CPU Usage Percentage"}</v>
      </c>
      <c r="B567" s="2">
        <v>6.5999999999379</v>
      </c>
      <c r="C567" s="2">
        <v>6.5999999999379</v>
      </c>
      <c r="D567" s="2">
        <v>6.5999999999379</v>
      </c>
      <c r="E567" s="2">
        <v>6.5999999999379</v>
      </c>
      <c r="F567" s="2">
        <v>6.5999999999379</v>
      </c>
      <c r="G567" s="2">
        <v>6.5999999999379</v>
      </c>
      <c r="H567" s="2">
        <v>6.5999999999379</v>
      </c>
      <c r="I567" s="2">
        <v>6.5999999999379</v>
      </c>
      <c r="J567" s="2">
        <v>6.5999999999379</v>
      </c>
      <c r="K567" s="2">
        <v>6.5999999999379</v>
      </c>
      <c r="L567" s="2">
        <v>6.5999999999379</v>
      </c>
      <c r="M567" s="2">
        <v>6.5999999999379</v>
      </c>
      <c r="N567" s="2">
        <v>6.5999999999379</v>
      </c>
      <c r="O567" s="2">
        <v>6.5999999999379</v>
      </c>
      <c r="P567" s="2">
        <v>6.5999999999379</v>
      </c>
      <c r="Q567" s="2">
        <v>11.279979241588199</v>
      </c>
      <c r="R567" s="2">
        <v>11.279979241588199</v>
      </c>
      <c r="S567" s="2">
        <v>11.279979241588199</v>
      </c>
      <c r="T567" s="2">
        <v>10.345287294949699</v>
      </c>
      <c r="U567" s="2">
        <v>10.345287294949699</v>
      </c>
      <c r="V567" s="2">
        <v>10.345287294949699</v>
      </c>
      <c r="W567" s="2">
        <v>10.345287294949699</v>
      </c>
      <c r="X567" s="2">
        <v>10.345287294949699</v>
      </c>
      <c r="Y567" s="2">
        <v>10.345287294949699</v>
      </c>
      <c r="Z567" s="2">
        <v>7.99306111550474</v>
      </c>
      <c r="AA567" s="2">
        <v>7.99306111550474</v>
      </c>
      <c r="AB567" s="2">
        <v>7.99306111550474</v>
      </c>
      <c r="AC567" s="2">
        <v>7.99306111550474</v>
      </c>
      <c r="AD567" s="2">
        <v>7.99306111550474</v>
      </c>
      <c r="AE567" s="2">
        <v>7.99306111550474</v>
      </c>
      <c r="AF567" s="2">
        <v>7.99306111550474</v>
      </c>
      <c r="AG567" s="2">
        <v>7.99306111550474</v>
      </c>
      <c r="AH567" s="2">
        <v>7.99306111550474</v>
      </c>
      <c r="AI567" s="2">
        <v>7.99306111550474</v>
      </c>
      <c r="AJ567" s="2">
        <v>7.99306111550474</v>
      </c>
      <c r="AK567" s="2">
        <v>7.99306111550474</v>
      </c>
      <c r="AL567" s="2">
        <v>7.99306111550474</v>
      </c>
      <c r="AM567" s="2">
        <v>7.99306111550474</v>
      </c>
      <c r="AN567" s="2">
        <v>7.99306111550474</v>
      </c>
      <c r="AO567" s="2">
        <v>9.4233361359179195</v>
      </c>
      <c r="AP567" s="2">
        <v>9.4233361359179195</v>
      </c>
      <c r="AQ567" s="2">
        <v>9.4233361359179195</v>
      </c>
      <c r="AR567" s="2">
        <v>9.4233361359179195</v>
      </c>
      <c r="AS567" s="2">
        <v>9.4233361359179195</v>
      </c>
      <c r="AT567" s="2">
        <v>9.4233361359179195</v>
      </c>
      <c r="AU567" s="2">
        <v>9.4233361359179195</v>
      </c>
      <c r="AV567" s="2">
        <v>9.4233361359179195</v>
      </c>
      <c r="AW567" s="2">
        <v>9.4233361359179195</v>
      </c>
      <c r="AX567" s="2">
        <v>9.4233361359179195</v>
      </c>
      <c r="AY567" s="2">
        <v>9.4233361359179195</v>
      </c>
      <c r="AZ567" s="2">
        <v>9.4233361359179195</v>
      </c>
    </row>
    <row r="568" spans="1:64" x14ac:dyDescent="0.2">
      <c r="A568" s="4" t="str">
        <v>{"InfraID":"Edge-Pi4","cpu":"2","instance":"129.127.231.53:9100","job":"node","mode":"idle","label":"CPU Usage Percentage"}</v>
      </c>
      <c r="B568" s="4">
        <v>1.2242719418686601</v>
      </c>
      <c r="C568" s="4">
        <v>1.2242719418686601</v>
      </c>
      <c r="D568" s="4">
        <v>1.2242719418686601</v>
      </c>
      <c r="E568" s="4">
        <v>1.2242719418686601</v>
      </c>
      <c r="F568" s="4">
        <v>1.2242719418686601</v>
      </c>
      <c r="G568" s="4">
        <v>1.2242719418686601</v>
      </c>
      <c r="H568" s="4">
        <v>1.2242719418686601</v>
      </c>
      <c r="I568" s="4">
        <v>1.2242719418686601</v>
      </c>
      <c r="J568" s="4">
        <v>3.45083912285437</v>
      </c>
      <c r="K568" s="4">
        <v>3.45083912285437</v>
      </c>
      <c r="L568" s="4">
        <v>3.45083912285437</v>
      </c>
      <c r="M568" s="4">
        <v>3.45083912285437</v>
      </c>
      <c r="N568" s="4">
        <v>3.45083912285437</v>
      </c>
      <c r="O568" s="4">
        <v>3.45083912285437</v>
      </c>
      <c r="P568" s="4">
        <v>3.45083912285437</v>
      </c>
      <c r="Q568" s="4">
        <v>3.45083912285437</v>
      </c>
      <c r="R568" s="4">
        <v>3.45083912285437</v>
      </c>
      <c r="S568" s="4">
        <v>3.45083912285437</v>
      </c>
      <c r="T568" s="4">
        <v>3.45083912285437</v>
      </c>
      <c r="U568" s="4">
        <v>3.45083912285437</v>
      </c>
      <c r="V568" s="4">
        <v>3.45083912285437</v>
      </c>
      <c r="W568" s="4">
        <v>3.45083912285437</v>
      </c>
      <c r="X568" s="4">
        <v>3.45083912285437</v>
      </c>
      <c r="Y568" s="4">
        <v>3.45083912285437</v>
      </c>
      <c r="Z568" s="4">
        <v>3.45083912285437</v>
      </c>
      <c r="AA568" s="4">
        <v>3.45083912285437</v>
      </c>
      <c r="AB568" s="4">
        <v>3.45083912285437</v>
      </c>
      <c r="AC568" s="4">
        <v>3.45083912285437</v>
      </c>
      <c r="AD568" s="4">
        <v>3.45083912285437</v>
      </c>
      <c r="AE568" s="4">
        <v>3.45083912285437</v>
      </c>
      <c r="AF568" s="4">
        <v>3.45083912285437</v>
      </c>
      <c r="AG568" s="4">
        <v>3.45083912285437</v>
      </c>
      <c r="AH568" s="4">
        <v>3.45083912285437</v>
      </c>
      <c r="AI568" s="4">
        <v>3.45083912285437</v>
      </c>
      <c r="AJ568" s="4">
        <v>3.45083912285437</v>
      </c>
      <c r="AK568" s="4">
        <v>3.45083912285437</v>
      </c>
      <c r="AL568" s="4">
        <v>3.45083912285437</v>
      </c>
      <c r="AM568" s="4">
        <v>3.45083912285437</v>
      </c>
      <c r="AN568" s="4">
        <v>4.3752668659156697</v>
      </c>
      <c r="AO568" s="4">
        <v>4.3752668659156697</v>
      </c>
      <c r="AP568" s="4">
        <v>4.3752668659156697</v>
      </c>
      <c r="AQ568" s="4">
        <v>4.3752668659156697</v>
      </c>
      <c r="AR568" s="4">
        <v>4.3752668659156697</v>
      </c>
      <c r="AS568" s="4">
        <v>4.3752668659156697</v>
      </c>
      <c r="AT568" s="4">
        <v>4.3752668659156697</v>
      </c>
      <c r="AU568" s="4">
        <v>4.3752668659156697</v>
      </c>
      <c r="AV568" s="4">
        <v>4.3752668659156697</v>
      </c>
      <c r="AW568" s="4">
        <v>4.3752668659156697</v>
      </c>
      <c r="AX568" s="4">
        <v>4.3752668659156697</v>
      </c>
      <c r="AY568" s="4">
        <v>4.3752668659156697</v>
      </c>
      <c r="AZ568" s="4">
        <v>4.3752668659156697</v>
      </c>
    </row>
    <row r="569" spans="1:64" x14ac:dyDescent="0.2">
      <c r="A569" s="2" t="str">
        <v>{"InfraID":"Edge-Pi4","cpu":"3","instance":"129.127.230.61:9100","job":"node","mode":"idle","label":"CPU Usage Percentage"}</v>
      </c>
      <c r="B569" s="2">
        <v>7.2684212282319001</v>
      </c>
      <c r="C569" s="2">
        <v>7.2684212282319001</v>
      </c>
      <c r="D569" s="2">
        <v>7.2684212282319001</v>
      </c>
      <c r="E569" s="2">
        <v>7.2684212282319001</v>
      </c>
      <c r="F569" s="2">
        <v>7.2684212282319001</v>
      </c>
      <c r="G569" s="2">
        <v>7.2684212282319001</v>
      </c>
      <c r="H569" s="2">
        <v>7.2684212282319001</v>
      </c>
      <c r="I569" s="2">
        <v>7.2684212282319001</v>
      </c>
      <c r="J569" s="2">
        <v>7.2684212282319001</v>
      </c>
      <c r="K569" s="2">
        <v>7.2684212282319001</v>
      </c>
      <c r="L569" s="2">
        <v>7.2684212282319001</v>
      </c>
      <c r="M569" s="2">
        <v>7.2684212282319001</v>
      </c>
      <c r="N569" s="2">
        <v>7.2684212282319001</v>
      </c>
      <c r="O569" s="2">
        <v>7.2684212282319001</v>
      </c>
      <c r="P569" s="2">
        <v>7.2684212282319001</v>
      </c>
      <c r="Q569" s="2">
        <v>7.2684212282319001</v>
      </c>
      <c r="R569" s="2">
        <v>7.2684212282319001</v>
      </c>
      <c r="S569" s="2">
        <v>7.2684212282319001</v>
      </c>
      <c r="T569" s="2">
        <v>7.2684212282319001</v>
      </c>
      <c r="U569" s="2">
        <v>7.2684212282319001</v>
      </c>
      <c r="V569" s="2">
        <v>7.2684212282319001</v>
      </c>
      <c r="W569" s="2">
        <v>7.2684212282319001</v>
      </c>
      <c r="X569" s="2">
        <v>11.010420836808301</v>
      </c>
      <c r="Y569" s="2">
        <v>11.010420836808301</v>
      </c>
      <c r="Z569" s="2">
        <v>11.010420836808301</v>
      </c>
      <c r="AA569" s="2">
        <v>11.010420836808301</v>
      </c>
      <c r="AB569" s="2">
        <v>11.010420836808301</v>
      </c>
      <c r="AC569" s="2">
        <v>11.010420836808301</v>
      </c>
      <c r="AD569" s="2">
        <v>12.035492694658201</v>
      </c>
      <c r="AE569" s="2">
        <v>12.035492694658201</v>
      </c>
      <c r="AF569" s="2">
        <v>12.035492694658201</v>
      </c>
      <c r="AG569" s="2">
        <v>12.035492694658201</v>
      </c>
      <c r="AH569" s="2">
        <v>12.035492694658201</v>
      </c>
      <c r="AI569" s="2">
        <v>12.035492694658201</v>
      </c>
      <c r="AJ569" s="2">
        <v>12.035492694658201</v>
      </c>
      <c r="AK569" s="2">
        <v>12.035492694658201</v>
      </c>
      <c r="AL569" s="2">
        <v>12.035492694658201</v>
      </c>
      <c r="AM569" s="2">
        <v>12.035492694658201</v>
      </c>
      <c r="AN569" s="2">
        <v>12.035492694658201</v>
      </c>
      <c r="AO569" s="2">
        <v>12.035492694658201</v>
      </c>
      <c r="AP569" s="2">
        <v>12.035492694658201</v>
      </c>
      <c r="AQ569" s="2">
        <v>12.035492694658201</v>
      </c>
      <c r="AR569" s="2">
        <v>12.035492694658201</v>
      </c>
      <c r="AS569" s="2">
        <v>9.2400875180509505</v>
      </c>
      <c r="AT569" s="2">
        <v>9.2400875180509505</v>
      </c>
      <c r="AU569" s="2">
        <v>9.2400875180509505</v>
      </c>
      <c r="AV569" s="2">
        <v>9.2400875180509505</v>
      </c>
      <c r="AW569" s="2">
        <v>9.2400875180509505</v>
      </c>
      <c r="AX569" s="2">
        <v>9.2400875180509505</v>
      </c>
      <c r="AY569" s="2">
        <v>7.69590019000597</v>
      </c>
      <c r="AZ569" s="2">
        <v>7.69590019000597</v>
      </c>
    </row>
    <row r="570" spans="1:64" x14ac:dyDescent="0.2">
      <c r="A570" s="2" t="str">
        <v>{"InfraID":"Edge-Pi4","cpu":"3","instance":"129.127.231.162:9100","job":"node","mode":"idle","label":"CPU Usage Percentage"}</v>
      </c>
      <c r="B570" s="2">
        <v>7.3999999999068597</v>
      </c>
      <c r="C570" s="2">
        <v>7.3999999999068597</v>
      </c>
      <c r="D570" s="2">
        <v>7.3999999999068597</v>
      </c>
      <c r="E570" s="2">
        <v>7.3999999999068597</v>
      </c>
      <c r="F570" s="2">
        <v>7.3999999999068597</v>
      </c>
      <c r="G570" s="2">
        <v>7.3999999999068597</v>
      </c>
      <c r="H570" s="2">
        <v>7.3999999999068597</v>
      </c>
      <c r="I570" s="2">
        <v>7.3999999999068597</v>
      </c>
      <c r="J570" s="2">
        <v>7.3999999999068597</v>
      </c>
      <c r="K570" s="2">
        <v>7.3999999999068597</v>
      </c>
      <c r="L570" s="2">
        <v>7.3999999999068597</v>
      </c>
      <c r="M570" s="2">
        <v>7.3999999999068597</v>
      </c>
      <c r="N570" s="2">
        <v>7.3999999999068597</v>
      </c>
      <c r="O570" s="2">
        <v>7.3999999999068597</v>
      </c>
      <c r="P570" s="2">
        <v>7.3999999999068597</v>
      </c>
      <c r="Q570" s="2">
        <v>12.362382770535801</v>
      </c>
      <c r="R570" s="2">
        <v>12.362382770535801</v>
      </c>
      <c r="S570" s="2">
        <v>12.362382770535801</v>
      </c>
      <c r="T570" s="2">
        <v>10.678576189686099</v>
      </c>
      <c r="U570" s="2">
        <v>10.678576189686099</v>
      </c>
      <c r="V570" s="2">
        <v>10.678576189686099</v>
      </c>
      <c r="W570" s="2">
        <v>10.678576189686099</v>
      </c>
      <c r="X570" s="2">
        <v>10.678576189686099</v>
      </c>
      <c r="Y570" s="2">
        <v>10.678576189686099</v>
      </c>
      <c r="Z570" s="2">
        <v>7.8262610087915103</v>
      </c>
      <c r="AA570" s="2">
        <v>7.8262610087915103</v>
      </c>
      <c r="AB570" s="2">
        <v>7.8262610087915103</v>
      </c>
      <c r="AC570" s="2">
        <v>7.8262610087915103</v>
      </c>
      <c r="AD570" s="2">
        <v>7.8262610087915103</v>
      </c>
      <c r="AE570" s="2">
        <v>7.8262610087915103</v>
      </c>
      <c r="AF570" s="2">
        <v>7.8262610087915103</v>
      </c>
      <c r="AG570" s="2">
        <v>7.8262610087915103</v>
      </c>
      <c r="AH570" s="2">
        <v>7.8262610087915103</v>
      </c>
      <c r="AI570" s="2">
        <v>7.8262610087915103</v>
      </c>
      <c r="AJ570" s="2">
        <v>7.8262610087915103</v>
      </c>
      <c r="AK570" s="2">
        <v>7.8262610087915103</v>
      </c>
      <c r="AL570" s="2">
        <v>7.8262610087915103</v>
      </c>
      <c r="AM570" s="2">
        <v>7.8262610087915103</v>
      </c>
      <c r="AN570" s="2">
        <v>7.8262610087915103</v>
      </c>
      <c r="AO570" s="2">
        <v>10.370874537942299</v>
      </c>
      <c r="AP570" s="2">
        <v>10.370874537942299</v>
      </c>
      <c r="AQ570" s="2">
        <v>10.370874537942299</v>
      </c>
      <c r="AR570" s="2">
        <v>10.370874537942299</v>
      </c>
      <c r="AS570" s="2">
        <v>10.370874537942299</v>
      </c>
      <c r="AT570" s="2">
        <v>10.370874537942299</v>
      </c>
      <c r="AU570" s="2">
        <v>10.370874537942299</v>
      </c>
      <c r="AV570" s="2">
        <v>10.370874537942299</v>
      </c>
      <c r="AW570" s="2">
        <v>10.370874537942299</v>
      </c>
      <c r="AX570" s="2">
        <v>10.370874537942299</v>
      </c>
      <c r="AY570" s="2">
        <v>10.370874537942299</v>
      </c>
      <c r="AZ570" s="2">
        <v>10.370874537942299</v>
      </c>
    </row>
    <row r="571" spans="1:64" x14ac:dyDescent="0.2">
      <c r="A571" t="str">
        <v>{"InfraID":"Edge-Pi4","cpu":"3","instance":"129.127.231.53:9100","job":"node","mode":"idle","label":"CPU Usage Percentage"}</v>
      </c>
      <c r="B571">
        <v>0.92404176531459803</v>
      </c>
      <c r="C571">
        <v>0.92404176531459803</v>
      </c>
      <c r="D571">
        <v>0.92404176531459803</v>
      </c>
      <c r="E571">
        <v>0.92404176531459803</v>
      </c>
      <c r="F571">
        <v>0.92404176531459803</v>
      </c>
      <c r="G571">
        <v>0.92404176531459803</v>
      </c>
      <c r="H571">
        <v>0.92404176531459803</v>
      </c>
      <c r="I571">
        <v>0.92404176531459803</v>
      </c>
      <c r="J571">
        <v>2.6312529186001199</v>
      </c>
      <c r="K571">
        <v>2.6312529186001199</v>
      </c>
      <c r="L571">
        <v>2.6312529186001199</v>
      </c>
      <c r="M571">
        <v>2.6312529186001199</v>
      </c>
      <c r="N571">
        <v>2.6312529186001199</v>
      </c>
      <c r="O571">
        <v>2.6312529186001199</v>
      </c>
      <c r="P571">
        <v>2.6312529186001199</v>
      </c>
      <c r="Q571">
        <v>2.6312529186001199</v>
      </c>
      <c r="R571">
        <v>2.6312529186001199</v>
      </c>
      <c r="S571">
        <v>2.6312529186001199</v>
      </c>
      <c r="T571">
        <v>2.6312529186001199</v>
      </c>
      <c r="U571">
        <v>2.6312529186001199</v>
      </c>
      <c r="V571">
        <v>2.6312529186001199</v>
      </c>
      <c r="W571">
        <v>2.6312529186001199</v>
      </c>
      <c r="X571">
        <v>2.6312529186001199</v>
      </c>
      <c r="Y571">
        <v>2.6312529186001199</v>
      </c>
      <c r="Z571">
        <v>2.6312529186001199</v>
      </c>
      <c r="AA571">
        <v>2.6312529186001199</v>
      </c>
      <c r="AB571">
        <v>2.6312529186001199</v>
      </c>
      <c r="AC571">
        <v>2.6312529186001199</v>
      </c>
      <c r="AD571">
        <v>2.6312529186001199</v>
      </c>
      <c r="AE571">
        <v>2.6312529186001199</v>
      </c>
      <c r="AF571">
        <v>2.6312529186001199</v>
      </c>
      <c r="AG571">
        <v>2.6312529186001199</v>
      </c>
      <c r="AH571">
        <v>2.6312529186001199</v>
      </c>
      <c r="AI571">
        <v>2.6312529186001199</v>
      </c>
      <c r="AJ571">
        <v>2.6312529186001199</v>
      </c>
      <c r="AK571">
        <v>2.6312529186001199</v>
      </c>
      <c r="AL571">
        <v>2.6312529186001199</v>
      </c>
      <c r="AM571">
        <v>2.6312529186001199</v>
      </c>
      <c r="AN571">
        <v>3.1543552519385201</v>
      </c>
      <c r="AO571">
        <v>3.1543552519385201</v>
      </c>
      <c r="AP571">
        <v>3.1543552519385201</v>
      </c>
      <c r="AQ571">
        <v>3.1543552519385201</v>
      </c>
      <c r="AR571">
        <v>3.1543552519385201</v>
      </c>
      <c r="AS571">
        <v>3.1543552519385201</v>
      </c>
      <c r="AT571">
        <v>3.1543552519385201</v>
      </c>
      <c r="AU571">
        <v>3.1543552519385201</v>
      </c>
      <c r="AV571">
        <v>3.1543552519385201</v>
      </c>
      <c r="AW571">
        <v>3.1543552519385201</v>
      </c>
      <c r="AX571">
        <v>3.1543552519385201</v>
      </c>
      <c r="AY571">
        <v>3.1543552519385201</v>
      </c>
      <c r="AZ571">
        <v>3.1543552519385201</v>
      </c>
    </row>
    <row r="572" spans="1:64" x14ac:dyDescent="0.2">
      <c r="A572" t="str">
        <v>{"InfraID":"Edge-Pi4","cpu":"4","instance":"129.127.231.53:9100","job":"node","mode":"idle","label":"CPU Usage Percentage"}</v>
      </c>
      <c r="B572">
        <v>0.65717049748229694</v>
      </c>
      <c r="C572">
        <v>0.65717049748229694</v>
      </c>
      <c r="D572">
        <v>0.65717049748229694</v>
      </c>
      <c r="E572">
        <v>0.65717049748229694</v>
      </c>
      <c r="F572">
        <v>0.65717049748229694</v>
      </c>
      <c r="G572">
        <v>0.65717049748229694</v>
      </c>
      <c r="H572">
        <v>0.65717049748229694</v>
      </c>
      <c r="I572">
        <v>0.65717049748229694</v>
      </c>
      <c r="J572">
        <v>1.8593170749925301</v>
      </c>
      <c r="K572">
        <v>1.8593170749925301</v>
      </c>
      <c r="L572">
        <v>1.8593170749925301</v>
      </c>
      <c r="M572">
        <v>1.8593170749925301</v>
      </c>
      <c r="N572">
        <v>1.8593170749925301</v>
      </c>
      <c r="O572">
        <v>1.8593170749925301</v>
      </c>
      <c r="P572">
        <v>1.8593170749925301</v>
      </c>
      <c r="Q572">
        <v>1.8593170749925301</v>
      </c>
      <c r="R572">
        <v>1.8593170749925301</v>
      </c>
      <c r="S572">
        <v>1.8593170749925301</v>
      </c>
      <c r="T572">
        <v>1.8593170749925301</v>
      </c>
      <c r="U572">
        <v>1.8593170749925301</v>
      </c>
      <c r="V572">
        <v>1.8593170749925301</v>
      </c>
      <c r="W572">
        <v>1.8593170749925301</v>
      </c>
      <c r="X572">
        <v>1.8593170749925301</v>
      </c>
      <c r="Y572">
        <v>1.8593170749925301</v>
      </c>
      <c r="Z572">
        <v>1.8593170749925301</v>
      </c>
      <c r="AA572">
        <v>1.8593170749925301</v>
      </c>
      <c r="AB572">
        <v>1.8593170749925301</v>
      </c>
      <c r="AC572">
        <v>1.8593170749925301</v>
      </c>
      <c r="AD572">
        <v>1.8593170749925301</v>
      </c>
      <c r="AE572">
        <v>1.8593170749925301</v>
      </c>
      <c r="AF572">
        <v>1.8593170749925301</v>
      </c>
      <c r="AG572">
        <v>1.8593170749925301</v>
      </c>
      <c r="AH572">
        <v>1.8593170749925301</v>
      </c>
      <c r="AI572">
        <v>1.8593170749925301</v>
      </c>
      <c r="AJ572">
        <v>1.8593170749925301</v>
      </c>
      <c r="AK572">
        <v>1.8593170749925301</v>
      </c>
      <c r="AL572">
        <v>1.8593170749925301</v>
      </c>
      <c r="AM572">
        <v>1.8593170749925301</v>
      </c>
      <c r="AN572">
        <v>3.1877134927505599</v>
      </c>
      <c r="AO572">
        <v>3.1877134927505599</v>
      </c>
      <c r="AP572">
        <v>3.1877134927505599</v>
      </c>
      <c r="AQ572">
        <v>3.1877134927505599</v>
      </c>
      <c r="AR572">
        <v>3.1877134927505599</v>
      </c>
      <c r="AS572">
        <v>3.1877134927505599</v>
      </c>
      <c r="AT572">
        <v>3.1877134927505599</v>
      </c>
      <c r="AU572">
        <v>3.1877134927505599</v>
      </c>
      <c r="AV572">
        <v>3.1877134927505599</v>
      </c>
      <c r="AW572">
        <v>3.1877134927505599</v>
      </c>
      <c r="AX572">
        <v>3.1877134927505599</v>
      </c>
      <c r="AY572">
        <v>3.1877134927505599</v>
      </c>
      <c r="AZ572">
        <v>3.1877134927505599</v>
      </c>
    </row>
    <row r="573" spans="1:64" x14ac:dyDescent="0.2">
      <c r="A573" t="str">
        <v>{"InfraID":"Edge-Pi4","cpu":"5","instance":"129.127.231.53:9100","job":"node","mode":"idle","label":"CPU Usage Percentage"}</v>
      </c>
      <c r="B573">
        <v>0.45701704651096903</v>
      </c>
      <c r="C573">
        <v>0.45701704651096903</v>
      </c>
      <c r="D573">
        <v>0.45701704651096903</v>
      </c>
      <c r="E573">
        <v>0.45701704651096903</v>
      </c>
      <c r="F573">
        <v>0.45701704651096903</v>
      </c>
      <c r="G573">
        <v>0.45701704651096903</v>
      </c>
      <c r="H573">
        <v>0.45701704651096903</v>
      </c>
      <c r="I573">
        <v>0.45701704651096903</v>
      </c>
      <c r="J573">
        <v>2.1642793835638598</v>
      </c>
      <c r="K573">
        <v>2.1642793835638598</v>
      </c>
      <c r="L573">
        <v>2.1642793835638598</v>
      </c>
      <c r="M573">
        <v>2.1642793835638598</v>
      </c>
      <c r="N573">
        <v>2.1642793835638598</v>
      </c>
      <c r="O573">
        <v>2.1642793835638598</v>
      </c>
      <c r="P573">
        <v>2.1642793835638598</v>
      </c>
      <c r="Q573">
        <v>2.1642793835638598</v>
      </c>
      <c r="R573">
        <v>2.1642793835638598</v>
      </c>
      <c r="S573">
        <v>2.1642793835638598</v>
      </c>
      <c r="T573">
        <v>2.1642793835638598</v>
      </c>
      <c r="U573">
        <v>2.1642793835638598</v>
      </c>
      <c r="V573">
        <v>2.1642793835638598</v>
      </c>
      <c r="W573">
        <v>2.1642793835638598</v>
      </c>
      <c r="X573">
        <v>2.1642793835638598</v>
      </c>
      <c r="Y573">
        <v>2.1642793835638598</v>
      </c>
      <c r="Z573">
        <v>2.1642793835638598</v>
      </c>
      <c r="AA573">
        <v>2.1642793835638598</v>
      </c>
      <c r="AB573">
        <v>2.1642793835638598</v>
      </c>
      <c r="AC573">
        <v>2.1642793835638598</v>
      </c>
      <c r="AD573">
        <v>2.1642793835638598</v>
      </c>
      <c r="AE573">
        <v>2.1642793835638598</v>
      </c>
      <c r="AF573">
        <v>2.1642793835638598</v>
      </c>
      <c r="AG573">
        <v>2.1642793835638598</v>
      </c>
      <c r="AH573">
        <v>2.1642793835638598</v>
      </c>
      <c r="AI573">
        <v>2.1642793835638598</v>
      </c>
      <c r="AJ573">
        <v>2.1642793835638598</v>
      </c>
      <c r="AK573">
        <v>2.1642793835638598</v>
      </c>
      <c r="AL573">
        <v>2.1642793835638598</v>
      </c>
      <c r="AM573">
        <v>2.1642793835638598</v>
      </c>
      <c r="AN573">
        <v>2.8074295474000399</v>
      </c>
      <c r="AO573">
        <v>2.8074295474000399</v>
      </c>
      <c r="AP573">
        <v>2.8074295474000399</v>
      </c>
      <c r="AQ573">
        <v>2.8074295474000399</v>
      </c>
      <c r="AR573">
        <v>2.8074295474000399</v>
      </c>
      <c r="AS573">
        <v>2.8074295474000399</v>
      </c>
      <c r="AT573">
        <v>2.8074295474000399</v>
      </c>
      <c r="AU573">
        <v>2.8074295474000399</v>
      </c>
      <c r="AV573">
        <v>2.8074295474000399</v>
      </c>
      <c r="AW573">
        <v>2.8074295474000399</v>
      </c>
      <c r="AX573">
        <v>2.8074295474000399</v>
      </c>
      <c r="AY573">
        <v>2.8074295474000399</v>
      </c>
      <c r="AZ573">
        <v>2.8074295474000399</v>
      </c>
    </row>
    <row r="574" spans="1:64" x14ac:dyDescent="0.2">
      <c r="A574" t="str">
        <v>{"InfraID":"Edge-Pi4","cpu":"6","instance":"129.127.231.53:9100","job":"node","mode":"idle","label":"CPU Usage Percentage"}</v>
      </c>
      <c r="B574">
        <v>0.690529406009872</v>
      </c>
      <c r="C574">
        <v>0.690529406009872</v>
      </c>
      <c r="D574">
        <v>0.690529406009872</v>
      </c>
      <c r="E574">
        <v>0.690529406009872</v>
      </c>
      <c r="F574">
        <v>0.690529406009872</v>
      </c>
      <c r="G574">
        <v>0.690529406009872</v>
      </c>
      <c r="H574">
        <v>0.690529406009872</v>
      </c>
      <c r="I574">
        <v>0.690529406009872</v>
      </c>
      <c r="J574">
        <v>1.84978700289649</v>
      </c>
      <c r="K574">
        <v>1.84978700289649</v>
      </c>
      <c r="L574">
        <v>1.84978700289649</v>
      </c>
      <c r="M574">
        <v>1.84978700289649</v>
      </c>
      <c r="N574">
        <v>1.84978700289649</v>
      </c>
      <c r="O574">
        <v>1.84978700289649</v>
      </c>
      <c r="P574">
        <v>1.84978700289649</v>
      </c>
      <c r="Q574">
        <v>1.84978700289649</v>
      </c>
      <c r="R574">
        <v>1.84978700289649</v>
      </c>
      <c r="S574">
        <v>1.84978700289649</v>
      </c>
      <c r="T574">
        <v>1.84978700289649</v>
      </c>
      <c r="U574">
        <v>1.84978700289649</v>
      </c>
      <c r="V574">
        <v>1.84978700289649</v>
      </c>
      <c r="W574">
        <v>1.84978700289649</v>
      </c>
      <c r="X574">
        <v>1.84978700289649</v>
      </c>
      <c r="Y574">
        <v>1.84978700289649</v>
      </c>
      <c r="Z574">
        <v>1.84978700289649</v>
      </c>
      <c r="AA574">
        <v>1.84978700289649</v>
      </c>
      <c r="AB574">
        <v>1.84978700289649</v>
      </c>
      <c r="AC574">
        <v>1.84978700289649</v>
      </c>
      <c r="AD574">
        <v>1.84978700289649</v>
      </c>
      <c r="AE574">
        <v>1.84978700289649</v>
      </c>
      <c r="AF574">
        <v>1.84978700289649</v>
      </c>
      <c r="AG574">
        <v>1.84978700289649</v>
      </c>
      <c r="AH574">
        <v>1.84978700289649</v>
      </c>
      <c r="AI574">
        <v>1.84978700289649</v>
      </c>
      <c r="AJ574">
        <v>1.84978700289649</v>
      </c>
      <c r="AK574">
        <v>1.84978700289649</v>
      </c>
      <c r="AL574">
        <v>1.84978700289649</v>
      </c>
      <c r="AM574">
        <v>1.84978700289649</v>
      </c>
      <c r="AN574">
        <v>2.84078778821209</v>
      </c>
      <c r="AO574">
        <v>2.84078778821209</v>
      </c>
      <c r="AP574">
        <v>2.84078778821209</v>
      </c>
      <c r="AQ574">
        <v>2.84078778821209</v>
      </c>
      <c r="AR574">
        <v>2.84078778821209</v>
      </c>
      <c r="AS574">
        <v>2.84078778821209</v>
      </c>
      <c r="AT574">
        <v>2.84078778821209</v>
      </c>
      <c r="AU574">
        <v>2.84078778821209</v>
      </c>
      <c r="AV574">
        <v>2.84078778821209</v>
      </c>
      <c r="AW574">
        <v>2.84078778821209</v>
      </c>
      <c r="AX574">
        <v>2.84078778821209</v>
      </c>
      <c r="AY574">
        <v>2.84078778821209</v>
      </c>
      <c r="AZ574">
        <v>2.84078778821209</v>
      </c>
    </row>
    <row r="575" spans="1:64" x14ac:dyDescent="0.2">
      <c r="A575" t="str">
        <v>{"InfraID":"Edge-Pi4","cpu":"7","instance":"129.127.231.53:9100","job":"node","mode":"idle","label":"CPU Usage Percentage"}</v>
      </c>
      <c r="B575">
        <v>0.69052940581570899</v>
      </c>
      <c r="C575">
        <v>0.69052940581570899</v>
      </c>
      <c r="D575">
        <v>0.69052940581570899</v>
      </c>
      <c r="E575">
        <v>0.69052940581570899</v>
      </c>
      <c r="F575">
        <v>0.69052940581570899</v>
      </c>
      <c r="G575">
        <v>0.69052940581570899</v>
      </c>
      <c r="H575">
        <v>0.69052940581570899</v>
      </c>
      <c r="I575">
        <v>0.69052940581570899</v>
      </c>
      <c r="J575">
        <v>2.3739409707309198</v>
      </c>
      <c r="K575">
        <v>2.3739409707309198</v>
      </c>
      <c r="L575">
        <v>2.3739409707309198</v>
      </c>
      <c r="M575">
        <v>2.3739409707309198</v>
      </c>
      <c r="N575">
        <v>2.3739409707309198</v>
      </c>
      <c r="O575">
        <v>2.3739409707309198</v>
      </c>
      <c r="P575">
        <v>2.3739409707309198</v>
      </c>
      <c r="Q575">
        <v>2.3739409707309198</v>
      </c>
      <c r="R575">
        <v>2.3739409707309198</v>
      </c>
      <c r="S575">
        <v>2.3739409707309198</v>
      </c>
      <c r="T575">
        <v>2.3739409707309198</v>
      </c>
      <c r="U575">
        <v>2.3739409707309198</v>
      </c>
      <c r="V575">
        <v>2.3739409707309198</v>
      </c>
      <c r="W575">
        <v>2.3739409707309198</v>
      </c>
      <c r="X575">
        <v>2.3739409707309198</v>
      </c>
      <c r="Y575">
        <v>2.3739409707309198</v>
      </c>
      <c r="Z575">
        <v>2.3739409707309198</v>
      </c>
      <c r="AA575">
        <v>2.3739409707309198</v>
      </c>
      <c r="AB575">
        <v>2.3739409707309198</v>
      </c>
      <c r="AC575">
        <v>2.3739409707309198</v>
      </c>
      <c r="AD575">
        <v>2.3739409707309198</v>
      </c>
      <c r="AE575">
        <v>2.3739409707309198</v>
      </c>
      <c r="AF575">
        <v>2.3739409707309198</v>
      </c>
      <c r="AG575">
        <v>2.3739409707309198</v>
      </c>
      <c r="AH575">
        <v>2.3739409707309198</v>
      </c>
      <c r="AI575">
        <v>2.3739409707309198</v>
      </c>
      <c r="AJ575">
        <v>2.3739409707309198</v>
      </c>
      <c r="AK575">
        <v>2.3739409707309198</v>
      </c>
      <c r="AL575">
        <v>2.3739409707309198</v>
      </c>
      <c r="AM575">
        <v>2.3739409707309198</v>
      </c>
      <c r="AN575">
        <v>2.8007578992298701</v>
      </c>
      <c r="AO575">
        <v>2.8007578992298701</v>
      </c>
      <c r="AP575">
        <v>2.8007578992298701</v>
      </c>
      <c r="AQ575">
        <v>2.8007578992298701</v>
      </c>
      <c r="AR575">
        <v>2.8007578992298701</v>
      </c>
      <c r="AS575">
        <v>2.8007578992298701</v>
      </c>
      <c r="AT575">
        <v>2.8007578992298701</v>
      </c>
      <c r="AU575">
        <v>2.8007578992298701</v>
      </c>
      <c r="AV575">
        <v>2.8007578992298701</v>
      </c>
      <c r="AW575">
        <v>2.8007578992298701</v>
      </c>
      <c r="AX575">
        <v>2.8007578992298701</v>
      </c>
      <c r="AY575">
        <v>2.8007578992298701</v>
      </c>
      <c r="AZ575">
        <v>2.8007578992298701</v>
      </c>
    </row>
    <row r="578" spans="1:64" x14ac:dyDescent="0.2">
      <c r="A578" t="str" cm="1">
        <f t="array" ref="A578:AZ678">TRANSPOSE(A226:CW277)</f>
        <v>timestamp</v>
      </c>
      <c r="B578">
        <v>1617077274.8440001</v>
      </c>
      <c r="C578">
        <v>1617077279.8440001</v>
      </c>
      <c r="D578">
        <v>1617077284.8440001</v>
      </c>
      <c r="E578">
        <v>1617077289.8440001</v>
      </c>
      <c r="F578">
        <v>1617077294.8440001</v>
      </c>
      <c r="G578">
        <v>1617077299.8440001</v>
      </c>
      <c r="H578">
        <v>1617077304.8440001</v>
      </c>
      <c r="I578">
        <v>1617077309.8440001</v>
      </c>
      <c r="J578">
        <v>1617077314.8440001</v>
      </c>
      <c r="K578">
        <v>1617077319.8440001</v>
      </c>
      <c r="L578">
        <v>1617077324.8440001</v>
      </c>
      <c r="M578">
        <v>1617077329.8440001</v>
      </c>
      <c r="N578">
        <v>1617077334.8440001</v>
      </c>
      <c r="O578">
        <v>1617077339.8440001</v>
      </c>
      <c r="P578">
        <v>1617077344.8440001</v>
      </c>
      <c r="Q578">
        <v>1617077349.8440001</v>
      </c>
      <c r="R578">
        <v>1617077354.8440001</v>
      </c>
      <c r="S578">
        <v>1617077359.8440001</v>
      </c>
      <c r="T578">
        <v>1617077364.8440001</v>
      </c>
      <c r="U578">
        <v>1617077369.8440001</v>
      </c>
      <c r="V578">
        <v>1617077374.8440001</v>
      </c>
      <c r="W578">
        <v>1617077379.8440001</v>
      </c>
      <c r="X578">
        <v>1617077384.8440001</v>
      </c>
      <c r="Y578">
        <v>1617077389.8440001</v>
      </c>
      <c r="Z578">
        <v>1617077394.8440001</v>
      </c>
      <c r="AA578">
        <v>1617077399.8440001</v>
      </c>
      <c r="AB578">
        <v>1617077404.8440001</v>
      </c>
      <c r="AC578">
        <v>1617077409.8440001</v>
      </c>
      <c r="AD578">
        <v>1617077414.8440001</v>
      </c>
      <c r="AE578">
        <v>1617077419.8440001</v>
      </c>
      <c r="AF578">
        <v>1617077424.8440001</v>
      </c>
      <c r="AG578">
        <v>1617077429.8440001</v>
      </c>
      <c r="AH578">
        <v>1617077434.8440001</v>
      </c>
      <c r="AI578">
        <v>1617077439.8440001</v>
      </c>
      <c r="AJ578">
        <v>1617077444.8440001</v>
      </c>
      <c r="AK578">
        <v>1617077449.8440001</v>
      </c>
      <c r="AL578">
        <v>1617077454.8440001</v>
      </c>
      <c r="AM578">
        <v>1617077459.8440001</v>
      </c>
      <c r="AN578">
        <v>1617077464.8440001</v>
      </c>
      <c r="AO578">
        <v>1617077469.8440001</v>
      </c>
      <c r="AP578">
        <v>1617077474.8440001</v>
      </c>
      <c r="AQ578">
        <v>1617077479.8440001</v>
      </c>
      <c r="AR578">
        <v>1617077484.8440001</v>
      </c>
      <c r="AS578">
        <v>1617077489.8440001</v>
      </c>
      <c r="AT578">
        <v>1617077494.8440001</v>
      </c>
      <c r="AU578">
        <v>1617077499.8440001</v>
      </c>
      <c r="AV578">
        <v>1617077504.8440001</v>
      </c>
      <c r="AW578">
        <v>1617077509.8440001</v>
      </c>
      <c r="AX578">
        <v>1617077514.8440001</v>
      </c>
      <c r="AY578">
        <v>1617077519.8440001</v>
      </c>
      <c r="AZ578">
        <v>1617077524.8440001</v>
      </c>
    </row>
    <row r="579" spans="1:64" x14ac:dyDescent="0.2">
      <c r="A579" s="2" t="str">
        <v>{"InfraID":"Edge-Pi4","device":"mmcblk0","instance":"129.127.230.61:9100","job":"node","label":"Disk Write Rate (Bytes/Sec)"}</v>
      </c>
      <c r="B579" s="2">
        <v>6564.5409015024998</v>
      </c>
      <c r="C579" s="2">
        <v>6564.5409015024998</v>
      </c>
      <c r="D579" s="2">
        <v>6564.5409015024998</v>
      </c>
      <c r="E579" s="2">
        <v>6564.5409015024998</v>
      </c>
      <c r="F579" s="2">
        <v>6564.5409015024998</v>
      </c>
      <c r="G579" s="2">
        <v>6564.5409015024998</v>
      </c>
      <c r="H579" s="2">
        <v>6564.5409015024998</v>
      </c>
      <c r="I579" s="2">
        <v>6564.5409015024998</v>
      </c>
      <c r="J579" s="2">
        <v>6564.5409015024998</v>
      </c>
      <c r="K579" s="2">
        <v>6564.5409015024998</v>
      </c>
      <c r="L579" s="2">
        <v>6564.5409015024998</v>
      </c>
      <c r="M579" s="2">
        <v>6564.5409015024998</v>
      </c>
      <c r="N579" s="2">
        <v>85134.095089247407</v>
      </c>
      <c r="O579" s="2">
        <v>85134.095089247407</v>
      </c>
      <c r="P579" s="2">
        <v>85134.095089247407</v>
      </c>
      <c r="Q579" s="2">
        <v>85134.095089247407</v>
      </c>
      <c r="R579" s="2">
        <v>85134.095089247407</v>
      </c>
      <c r="S579" s="2">
        <v>85134.095089247407</v>
      </c>
      <c r="T579" s="2">
        <v>85134.095089247407</v>
      </c>
      <c r="U579" s="2">
        <v>85134.095089247407</v>
      </c>
      <c r="V579" s="2">
        <v>85134.095089247407</v>
      </c>
      <c r="W579" s="2">
        <v>13485.073630822601</v>
      </c>
      <c r="X579" s="2">
        <v>13485.073630822601</v>
      </c>
      <c r="Y579" s="2">
        <v>13485.073630822601</v>
      </c>
      <c r="Z579" s="2">
        <v>13485.073630822601</v>
      </c>
      <c r="AA579" s="2">
        <v>13485.073630822601</v>
      </c>
      <c r="AB579" s="2">
        <v>13485.073630822601</v>
      </c>
      <c r="AC579" s="2">
        <v>9974.2477817065792</v>
      </c>
      <c r="AD579" s="2">
        <v>9974.2477817065792</v>
      </c>
      <c r="AE579" s="2">
        <v>9974.2477817065792</v>
      </c>
      <c r="AF579" s="2">
        <v>9974.2477817065792</v>
      </c>
      <c r="AG579" s="2">
        <v>9974.2477817065792</v>
      </c>
      <c r="AH579" s="2">
        <v>9974.2477817065792</v>
      </c>
      <c r="AI579" s="2">
        <v>9974.2477817065792</v>
      </c>
      <c r="AJ579" s="2">
        <v>9974.2477817065792</v>
      </c>
      <c r="AK579" s="2">
        <v>9974.2477817065792</v>
      </c>
      <c r="AL579" s="2">
        <v>9974.2477817065792</v>
      </c>
      <c r="AM579" s="2">
        <v>9974.2477817065792</v>
      </c>
      <c r="AN579" s="2">
        <v>9974.2477817065792</v>
      </c>
      <c r="AO579" s="2">
        <v>9974.2477817065792</v>
      </c>
      <c r="AP579" s="2">
        <v>9974.2477817065792</v>
      </c>
      <c r="AQ579" s="2">
        <v>9974.2477817065792</v>
      </c>
      <c r="AR579" s="2">
        <v>9974.2477817065792</v>
      </c>
      <c r="AS579" s="2">
        <v>9974.2477817065792</v>
      </c>
      <c r="AT579" s="2">
        <v>9974.2477817065792</v>
      </c>
      <c r="AU579" s="2">
        <v>11796.2905306231</v>
      </c>
      <c r="AV579" s="2">
        <v>11796.2905306231</v>
      </c>
      <c r="AW579" s="2">
        <v>11796.2905306231</v>
      </c>
      <c r="AX579" s="2">
        <v>11796.2905306231</v>
      </c>
      <c r="AY579" s="2">
        <v>11796.2905306231</v>
      </c>
      <c r="AZ579" s="2">
        <v>11796.2905306231</v>
      </c>
      <c r="BH579">
        <f>MEDIAN($B579:$BF582)</f>
        <v>12577.8371161548</v>
      </c>
      <c r="BI579">
        <f>AVERAGE($B579:$BF582)</f>
        <v>19975.885625167684</v>
      </c>
      <c r="BJ579">
        <f>MIN($B579:$BF582)</f>
        <v>4641.5144647380303</v>
      </c>
      <c r="BK579">
        <f>MAX($B579:$BF582)</f>
        <v>85134.095089247407</v>
      </c>
      <c r="BL579">
        <f>STDEV($B579:$BF582)</f>
        <v>22398.427956869255</v>
      </c>
    </row>
    <row r="580" spans="1:64" x14ac:dyDescent="0.2">
      <c r="A580" s="2" t="str">
        <v>{"InfraID":"Edge-Pi4","device":"mmcblk0","instance":"129.127.231.125:9100","job":"node","label":"Disk Write Rate (Bytes/Sec)"}</v>
      </c>
      <c r="B580" s="2">
        <v>12579.516624382401</v>
      </c>
      <c r="C580" s="2">
        <v>12579.516624382401</v>
      </c>
      <c r="D580" s="2">
        <v>12579.516624382401</v>
      </c>
      <c r="E580" s="2">
        <v>12579.516624382401</v>
      </c>
      <c r="F580" s="2">
        <v>12579.516624382401</v>
      </c>
      <c r="G580" s="2">
        <v>12579.516624382401</v>
      </c>
      <c r="H580" s="2">
        <v>12579.516624382401</v>
      </c>
      <c r="I580" s="2">
        <v>12579.516624382401</v>
      </c>
      <c r="J580" s="2">
        <v>12579.516624382401</v>
      </c>
      <c r="K580" s="2">
        <v>12579.516624382401</v>
      </c>
      <c r="L580" s="2">
        <v>12579.516624382401</v>
      </c>
      <c r="M580" s="2">
        <v>12579.516624382401</v>
      </c>
      <c r="N580" s="2">
        <v>12579.516624382401</v>
      </c>
      <c r="O580" s="2">
        <v>69800.413612138494</v>
      </c>
      <c r="P580" s="2">
        <v>69800.413612138494</v>
      </c>
      <c r="Q580" s="2">
        <v>69800.413612138494</v>
      </c>
      <c r="R580" s="2">
        <v>7932.1535893155196</v>
      </c>
      <c r="S580" s="2">
        <v>7932.1535893155196</v>
      </c>
      <c r="T580" s="2">
        <v>7932.1535893155196</v>
      </c>
      <c r="U580" s="2">
        <v>16655.956269581999</v>
      </c>
      <c r="V580" s="2">
        <v>16655.956269581999</v>
      </c>
      <c r="W580" s="2">
        <v>16655.956269581999</v>
      </c>
      <c r="X580" s="2">
        <v>7383.6293230070696</v>
      </c>
      <c r="Y580" s="2">
        <v>7383.6293230070696</v>
      </c>
      <c r="Z580" s="2">
        <v>7383.6293230070696</v>
      </c>
      <c r="AA580" s="2">
        <v>4915.2</v>
      </c>
      <c r="AB580" s="2">
        <v>4915.2</v>
      </c>
      <c r="AC580" s="2">
        <v>4915.2</v>
      </c>
      <c r="AD580" s="2">
        <v>4915.2</v>
      </c>
      <c r="AE580" s="2">
        <v>4915.2</v>
      </c>
      <c r="AF580" s="2">
        <v>4915.2</v>
      </c>
      <c r="AG580" s="2">
        <v>4915.2</v>
      </c>
      <c r="AH580" s="2">
        <v>4915.2</v>
      </c>
      <c r="AI580" s="2">
        <v>4915.2</v>
      </c>
      <c r="AJ580" s="2">
        <v>4915.2</v>
      </c>
      <c r="AK580" s="2">
        <v>4915.2</v>
      </c>
      <c r="AL580" s="2">
        <v>4915.2</v>
      </c>
      <c r="AM580" s="2">
        <v>12229.31296182</v>
      </c>
      <c r="AN580" s="2">
        <v>12229.31296182</v>
      </c>
      <c r="AO580" s="2">
        <v>12229.31296182</v>
      </c>
      <c r="AP580" s="2">
        <v>16409.160713093399</v>
      </c>
      <c r="AQ580" s="2">
        <v>16409.160713093399</v>
      </c>
      <c r="AR580" s="2">
        <v>16409.160713093399</v>
      </c>
      <c r="AS580" s="2">
        <v>4641.5144647380303</v>
      </c>
      <c r="AT580" s="2">
        <v>4641.5144647380303</v>
      </c>
      <c r="AU580" s="2">
        <v>4641.5144647380303</v>
      </c>
      <c r="AV580" s="2">
        <v>4641.5144647380303</v>
      </c>
      <c r="AW580" s="2">
        <v>4641.5144647380303</v>
      </c>
      <c r="AX580" s="2">
        <v>4641.5144647380303</v>
      </c>
      <c r="AY580" s="2">
        <v>4641.5144647380303</v>
      </c>
      <c r="AZ580" s="2">
        <v>4641.5144647380303</v>
      </c>
    </row>
    <row r="581" spans="1:64" x14ac:dyDescent="0.2">
      <c r="A581" s="2" t="str">
        <v>{"InfraID":"Edge-Pi4","device":"mmcblk0","instance":"129.127.231.162:9100","job":"node","label":"Disk Write Rate (Bytes/Sec)"}</v>
      </c>
      <c r="B581" s="2">
        <v>10472.4426954801</v>
      </c>
      <c r="C581" s="2">
        <v>10472.4426954801</v>
      </c>
      <c r="D581" s="2">
        <v>10472.4426954801</v>
      </c>
      <c r="E581" s="2">
        <v>10472.4426954801</v>
      </c>
      <c r="F581" s="2">
        <v>10472.4426954801</v>
      </c>
      <c r="G581" s="2">
        <v>65985.631282978298</v>
      </c>
      <c r="H581" s="2">
        <v>65985.631282978298</v>
      </c>
      <c r="I581" s="2">
        <v>65985.631282978298</v>
      </c>
      <c r="J581" s="2">
        <v>65985.631282978298</v>
      </c>
      <c r="K581" s="2">
        <v>65985.631282978298</v>
      </c>
      <c r="L581" s="2">
        <v>65985.631282978298</v>
      </c>
      <c r="M581" s="2">
        <v>65985.631282978298</v>
      </c>
      <c r="N581" s="2">
        <v>65985.631282978298</v>
      </c>
      <c r="O581" s="2">
        <v>65985.631282978298</v>
      </c>
      <c r="P581" s="2">
        <v>65985.631282978298</v>
      </c>
      <c r="Q581" s="2">
        <v>65985.631282978298</v>
      </c>
      <c r="R581" s="2">
        <v>65985.631282978298</v>
      </c>
      <c r="S581" s="2">
        <v>65985.631282978298</v>
      </c>
      <c r="T581" s="2">
        <v>65985.631282978298</v>
      </c>
      <c r="U581" s="2">
        <v>65985.631282978298</v>
      </c>
      <c r="V581" s="2">
        <v>13013.763366217599</v>
      </c>
      <c r="W581" s="2">
        <v>13013.763366217599</v>
      </c>
      <c r="X581" s="2">
        <v>13013.763366217599</v>
      </c>
      <c r="Y581" s="2">
        <v>13013.763366217599</v>
      </c>
      <c r="Z581" s="2">
        <v>13013.763366217599</v>
      </c>
      <c r="AA581" s="2">
        <v>13013.763366217599</v>
      </c>
      <c r="AB581" s="2">
        <v>13013.763366217599</v>
      </c>
      <c r="AC581" s="2">
        <v>13013.763366217599</v>
      </c>
      <c r="AD581" s="2">
        <v>13013.763366217599</v>
      </c>
      <c r="AE581" s="2">
        <v>11839.203130558501</v>
      </c>
      <c r="AF581" s="2">
        <v>11839.203130558501</v>
      </c>
      <c r="AG581" s="2">
        <v>11839.203130558501</v>
      </c>
      <c r="AH581" s="2">
        <v>12577.8371161548</v>
      </c>
      <c r="AI581" s="2">
        <v>12577.8371161548</v>
      </c>
      <c r="AJ581" s="2">
        <v>12577.8371161548</v>
      </c>
      <c r="AK581" s="2">
        <v>12577.8371161548</v>
      </c>
      <c r="AL581" s="2">
        <v>12577.8371161548</v>
      </c>
      <c r="AM581" s="2">
        <v>12577.8371161548</v>
      </c>
      <c r="AN581" s="2">
        <v>12577.8371161548</v>
      </c>
      <c r="AO581" s="2">
        <v>12577.8371161548</v>
      </c>
      <c r="AP581" s="2">
        <v>12577.8371161548</v>
      </c>
      <c r="AQ581" s="2">
        <v>12577.8371161548</v>
      </c>
      <c r="AR581" s="2">
        <v>12577.8371161548</v>
      </c>
      <c r="AS581" s="2">
        <v>12577.8371161548</v>
      </c>
      <c r="AT581" s="2">
        <v>9974.9132639444797</v>
      </c>
      <c r="AU581" s="2">
        <v>9974.9132639444797</v>
      </c>
      <c r="AV581" s="2">
        <v>9974.9132639444797</v>
      </c>
      <c r="AW581" s="2">
        <v>13651.5131315824</v>
      </c>
      <c r="AX581" s="2">
        <v>13651.5131315824</v>
      </c>
      <c r="AY581" s="2">
        <v>13651.5131315824</v>
      </c>
      <c r="AZ581" s="2">
        <v>13651.5131315824</v>
      </c>
    </row>
    <row r="582" spans="1:64" x14ac:dyDescent="0.2">
      <c r="A582" s="2" t="str">
        <v>{"InfraID":"Edge-Pi4","device":"mmcblk0","instance":"129.127.231.168:9100","job":"node","label":"Disk Write Rate (Bytes/Sec)"}</v>
      </c>
      <c r="B582" s="2">
        <v>12578.676814206499</v>
      </c>
      <c r="C582" s="2">
        <v>12578.676814206499</v>
      </c>
      <c r="D582" s="2">
        <v>12578.676814206499</v>
      </c>
      <c r="E582" s="2">
        <v>12578.676814206499</v>
      </c>
      <c r="F582" s="2">
        <v>12578.676814206499</v>
      </c>
      <c r="G582" s="2">
        <v>12578.676814206499</v>
      </c>
      <c r="H582" s="2">
        <v>12578.676814206499</v>
      </c>
      <c r="I582" s="2">
        <v>12578.676814206499</v>
      </c>
      <c r="J582" s="2">
        <v>12578.676814206499</v>
      </c>
      <c r="K582" s="2">
        <v>12578.676814206499</v>
      </c>
      <c r="L582" s="2">
        <v>12578.676814206499</v>
      </c>
      <c r="M582" s="2">
        <v>12578.676814206499</v>
      </c>
      <c r="N582" s="2">
        <v>12578.676814206499</v>
      </c>
      <c r="O582" s="2">
        <v>12578.676814206499</v>
      </c>
      <c r="P582" s="2">
        <v>12578.676814206499</v>
      </c>
      <c r="Q582" s="2">
        <v>12578.676814206499</v>
      </c>
      <c r="R582" s="2">
        <v>12578.676814206499</v>
      </c>
      <c r="S582" s="2">
        <v>12578.676814206499</v>
      </c>
      <c r="T582" s="2">
        <v>12578.676814206499</v>
      </c>
      <c r="U582" s="2">
        <v>12578.676814206499</v>
      </c>
      <c r="V582" s="2">
        <v>12578.676814206499</v>
      </c>
      <c r="W582" s="2">
        <v>12578.676814206499</v>
      </c>
      <c r="X582" s="2">
        <v>12578.676814206499</v>
      </c>
      <c r="Y582" s="2">
        <v>12578.676814206499</v>
      </c>
      <c r="Z582" s="2">
        <v>54137.752679352801</v>
      </c>
      <c r="AA582" s="2">
        <v>54137.752679352801</v>
      </c>
      <c r="AB582" s="2">
        <v>54137.752679352801</v>
      </c>
      <c r="AC582" s="2">
        <v>54137.752679352801</v>
      </c>
      <c r="AD582" s="2">
        <v>54137.752679352801</v>
      </c>
      <c r="AE582" s="2">
        <v>54137.752679352801</v>
      </c>
      <c r="AF582" s="2">
        <v>15439.589031956701</v>
      </c>
      <c r="AG582" s="2">
        <v>15439.589031956701</v>
      </c>
      <c r="AH582" s="2">
        <v>15439.589031956701</v>
      </c>
      <c r="AI582" s="2">
        <v>15439.589031956701</v>
      </c>
      <c r="AJ582" s="2">
        <v>15439.589031956701</v>
      </c>
      <c r="AK582" s="2">
        <v>15439.589031956701</v>
      </c>
      <c r="AL582" s="2">
        <v>6559.2847134182903</v>
      </c>
      <c r="AM582" s="2">
        <v>6559.2847134182903</v>
      </c>
      <c r="AN582" s="2">
        <v>6559.2847134182903</v>
      </c>
      <c r="AO582" s="2">
        <v>6559.2847134182903</v>
      </c>
      <c r="AP582" s="2">
        <v>6559.2847134182903</v>
      </c>
      <c r="AQ582" s="2">
        <v>6559.2847134182903</v>
      </c>
      <c r="AR582" s="2">
        <v>6559.2847134182903</v>
      </c>
      <c r="AS582" s="2">
        <v>6559.2847134182903</v>
      </c>
      <c r="AT582" s="2">
        <v>6559.2847134182903</v>
      </c>
      <c r="AU582" s="2">
        <v>6559.2847134182903</v>
      </c>
      <c r="AV582" s="2">
        <v>6559.2847134182903</v>
      </c>
      <c r="AW582" s="2">
        <v>6559.2847134182903</v>
      </c>
      <c r="AX582" s="2">
        <v>6559.2847134182903</v>
      </c>
      <c r="AY582" s="2">
        <v>6559.2847134182903</v>
      </c>
      <c r="AZ582" s="2">
        <v>6559.2847134182903</v>
      </c>
    </row>
    <row r="583" spans="1:64" x14ac:dyDescent="0.2">
      <c r="A583" t="str">
        <v>{"InfraID":"Edge-Pi4","device":"mmcblk0p1","instance":"129.127.230.61:9100","job":"node","label":"Disk Write Rate (Bytes/Sec)"}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</row>
    <row r="584" spans="1:64" x14ac:dyDescent="0.2">
      <c r="A584" t="str">
        <v>{"InfraID":"Edge-Pi4","device":"mmcblk0p1","instance":"129.127.231.125:9100","job":"node","label":"Disk Write Rate (Bytes/Sec)"}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</row>
    <row r="585" spans="1:64" x14ac:dyDescent="0.2">
      <c r="A585" t="str">
        <v>{"InfraID":"Edge-Pi4","device":"mmcblk0p1","instance":"129.127.231.162:9100","job":"node","label":"Disk Write Rate (Bytes/Sec)"}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</row>
    <row r="586" spans="1:64" x14ac:dyDescent="0.2">
      <c r="A586" t="str">
        <v>{"InfraID":"Edge-Pi4","device":"mmcblk0p1","instance":"129.127.231.168:9100","job":"node","label":"Disk Write Rate (Bytes/Sec)"}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</row>
    <row r="587" spans="1:64" x14ac:dyDescent="0.2">
      <c r="A587" t="str">
        <v>{"InfraID":"Edge-Pi4","device":"mmcblk0p2","instance":"129.127.230.61:9100","job":"node","label":"Disk Write Rate (Bytes/Sec)"}</v>
      </c>
      <c r="B587">
        <v>6564.5409015024998</v>
      </c>
      <c r="C587">
        <v>6564.5409015024998</v>
      </c>
      <c r="D587">
        <v>6564.5409015024998</v>
      </c>
      <c r="E587">
        <v>6564.5409015024998</v>
      </c>
      <c r="F587">
        <v>6564.5409015024998</v>
      </c>
      <c r="G587">
        <v>6564.5409015024998</v>
      </c>
      <c r="H587">
        <v>6564.5409015024998</v>
      </c>
      <c r="I587">
        <v>6564.5409015024998</v>
      </c>
      <c r="J587">
        <v>6564.5409015024998</v>
      </c>
      <c r="K587">
        <v>6564.5409015024998</v>
      </c>
      <c r="L587">
        <v>6564.5409015024998</v>
      </c>
      <c r="M587">
        <v>6564.5409015024998</v>
      </c>
      <c r="N587">
        <v>85134.095089247407</v>
      </c>
      <c r="O587">
        <v>85134.095089247407</v>
      </c>
      <c r="P587">
        <v>85134.095089247407</v>
      </c>
      <c r="Q587">
        <v>85134.095089247407</v>
      </c>
      <c r="R587">
        <v>85134.095089247407</v>
      </c>
      <c r="S587">
        <v>85134.095089247407</v>
      </c>
      <c r="T587">
        <v>85134.095089247407</v>
      </c>
      <c r="U587">
        <v>85134.095089247407</v>
      </c>
      <c r="V587">
        <v>85134.095089247407</v>
      </c>
      <c r="W587">
        <v>13485.073630822601</v>
      </c>
      <c r="X587">
        <v>13485.073630822601</v>
      </c>
      <c r="Y587">
        <v>13485.073630822601</v>
      </c>
      <c r="Z587">
        <v>13485.073630822601</v>
      </c>
      <c r="AA587">
        <v>13485.073630822601</v>
      </c>
      <c r="AB587">
        <v>13485.073630822601</v>
      </c>
      <c r="AC587">
        <v>9974.2477817065792</v>
      </c>
      <c r="AD587">
        <v>9974.2477817065792</v>
      </c>
      <c r="AE587">
        <v>9974.2477817065792</v>
      </c>
      <c r="AF587">
        <v>9974.2477817065792</v>
      </c>
      <c r="AG587">
        <v>9974.2477817065792</v>
      </c>
      <c r="AH587">
        <v>9974.2477817065792</v>
      </c>
      <c r="AI587">
        <v>9974.2477817065792</v>
      </c>
      <c r="AJ587">
        <v>9974.2477817065792</v>
      </c>
      <c r="AK587">
        <v>9974.2477817065792</v>
      </c>
      <c r="AL587">
        <v>9974.2477817065792</v>
      </c>
      <c r="AM587">
        <v>9974.2477817065792</v>
      </c>
      <c r="AN587">
        <v>9974.2477817065792</v>
      </c>
      <c r="AO587">
        <v>9974.2477817065792</v>
      </c>
      <c r="AP587">
        <v>9974.2477817065792</v>
      </c>
      <c r="AQ587">
        <v>9974.2477817065792</v>
      </c>
      <c r="AR587">
        <v>9974.2477817065792</v>
      </c>
      <c r="AS587">
        <v>9974.2477817065792</v>
      </c>
      <c r="AT587">
        <v>9974.2477817065792</v>
      </c>
      <c r="AU587">
        <v>11796.2905306231</v>
      </c>
      <c r="AV587">
        <v>11796.2905306231</v>
      </c>
      <c r="AW587">
        <v>11796.2905306231</v>
      </c>
      <c r="AX587">
        <v>11796.2905306231</v>
      </c>
      <c r="AY587">
        <v>11796.2905306231</v>
      </c>
      <c r="AZ587">
        <v>11796.2905306231</v>
      </c>
    </row>
    <row r="588" spans="1:64" x14ac:dyDescent="0.2">
      <c r="A588" t="str">
        <v>{"InfraID":"Edge-Pi4","device":"mmcblk0p2","instance":"129.127.231.125:9100","job":"node","label":"Disk Write Rate (Bytes/Sec)"}</v>
      </c>
      <c r="B588">
        <v>12579.516624382401</v>
      </c>
      <c r="C588">
        <v>12579.516624382401</v>
      </c>
      <c r="D588">
        <v>12579.516624382401</v>
      </c>
      <c r="E588">
        <v>12579.516624382401</v>
      </c>
      <c r="F588">
        <v>12579.516624382401</v>
      </c>
      <c r="G588">
        <v>12579.516624382401</v>
      </c>
      <c r="H588">
        <v>12579.516624382401</v>
      </c>
      <c r="I588">
        <v>12579.516624382401</v>
      </c>
      <c r="J588">
        <v>12579.516624382401</v>
      </c>
      <c r="K588">
        <v>12579.516624382401</v>
      </c>
      <c r="L588">
        <v>12579.516624382401</v>
      </c>
      <c r="M588">
        <v>12579.516624382401</v>
      </c>
      <c r="N588">
        <v>12579.516624382401</v>
      </c>
      <c r="O588">
        <v>69800.413612138494</v>
      </c>
      <c r="P588">
        <v>69800.413612138494</v>
      </c>
      <c r="Q588">
        <v>69800.413612138494</v>
      </c>
      <c r="R588">
        <v>7932.1535893155196</v>
      </c>
      <c r="S588">
        <v>7932.1535893155196</v>
      </c>
      <c r="T588">
        <v>7932.1535893155196</v>
      </c>
      <c r="U588">
        <v>16655.956269581999</v>
      </c>
      <c r="V588">
        <v>16655.956269581999</v>
      </c>
      <c r="W588">
        <v>16655.956269581999</v>
      </c>
      <c r="X588">
        <v>7383.6293230070696</v>
      </c>
      <c r="Y588">
        <v>7383.6293230070696</v>
      </c>
      <c r="Z588">
        <v>7383.6293230070696</v>
      </c>
      <c r="AA588">
        <v>4915.2</v>
      </c>
      <c r="AB588">
        <v>4915.2</v>
      </c>
      <c r="AC588">
        <v>4915.2</v>
      </c>
      <c r="AD588">
        <v>4915.2</v>
      </c>
      <c r="AE588">
        <v>4915.2</v>
      </c>
      <c r="AF588">
        <v>4915.2</v>
      </c>
      <c r="AG588">
        <v>4915.2</v>
      </c>
      <c r="AH588">
        <v>4915.2</v>
      </c>
      <c r="AI588">
        <v>4915.2</v>
      </c>
      <c r="AJ588">
        <v>4915.2</v>
      </c>
      <c r="AK588">
        <v>4915.2</v>
      </c>
      <c r="AL588">
        <v>4915.2</v>
      </c>
      <c r="AM588">
        <v>12229.31296182</v>
      </c>
      <c r="AN588">
        <v>12229.31296182</v>
      </c>
      <c r="AO588">
        <v>12229.31296182</v>
      </c>
      <c r="AP588">
        <v>16409.160713093399</v>
      </c>
      <c r="AQ588">
        <v>16409.160713093399</v>
      </c>
      <c r="AR588">
        <v>16409.160713093399</v>
      </c>
      <c r="AS588">
        <v>4641.5144647380303</v>
      </c>
      <c r="AT588">
        <v>4641.5144647380303</v>
      </c>
      <c r="AU588">
        <v>4641.5144647380303</v>
      </c>
      <c r="AV588">
        <v>4641.5144647380303</v>
      </c>
      <c r="AW588">
        <v>4641.5144647380303</v>
      </c>
      <c r="AX588">
        <v>4641.5144647380303</v>
      </c>
      <c r="AY588">
        <v>4641.5144647380303</v>
      </c>
      <c r="AZ588">
        <v>4641.5144647380303</v>
      </c>
    </row>
    <row r="589" spans="1:64" x14ac:dyDescent="0.2">
      <c r="A589" t="str">
        <v>{"InfraID":"Edge-Pi4","device":"mmcblk0p2","instance":"129.127.231.162:9100","job":"node","label":"Disk Write Rate (Bytes/Sec)"}</v>
      </c>
      <c r="B589">
        <v>10472.4426954801</v>
      </c>
      <c r="C589">
        <v>10472.4426954801</v>
      </c>
      <c r="D589">
        <v>10472.4426954801</v>
      </c>
      <c r="E589">
        <v>10472.4426954801</v>
      </c>
      <c r="F589">
        <v>10472.4426954801</v>
      </c>
      <c r="G589">
        <v>65985.631282978298</v>
      </c>
      <c r="H589">
        <v>65985.631282978298</v>
      </c>
      <c r="I589">
        <v>65985.631282978298</v>
      </c>
      <c r="J589">
        <v>65985.631282978298</v>
      </c>
      <c r="K589">
        <v>65985.631282978298</v>
      </c>
      <c r="L589">
        <v>65985.631282978298</v>
      </c>
      <c r="M589">
        <v>65985.631282978298</v>
      </c>
      <c r="N589">
        <v>65985.631282978298</v>
      </c>
      <c r="O589">
        <v>65985.631282978298</v>
      </c>
      <c r="P589">
        <v>65985.631282978298</v>
      </c>
      <c r="Q589">
        <v>65985.631282978298</v>
      </c>
      <c r="R589">
        <v>65985.631282978298</v>
      </c>
      <c r="S589">
        <v>65985.631282978298</v>
      </c>
      <c r="T589">
        <v>65985.631282978298</v>
      </c>
      <c r="U589">
        <v>65985.631282978298</v>
      </c>
      <c r="V589">
        <v>13013.763366217599</v>
      </c>
      <c r="W589">
        <v>13013.763366217599</v>
      </c>
      <c r="X589">
        <v>13013.763366217599</v>
      </c>
      <c r="Y589">
        <v>13013.763366217599</v>
      </c>
      <c r="Z589">
        <v>13013.763366217599</v>
      </c>
      <c r="AA589">
        <v>13013.763366217599</v>
      </c>
      <c r="AB589">
        <v>13013.763366217599</v>
      </c>
      <c r="AC589">
        <v>13013.763366217599</v>
      </c>
      <c r="AD589">
        <v>13013.763366217599</v>
      </c>
      <c r="AE589">
        <v>11839.203130558501</v>
      </c>
      <c r="AF589">
        <v>11839.203130558501</v>
      </c>
      <c r="AG589">
        <v>11839.203130558501</v>
      </c>
      <c r="AH589">
        <v>12577.8371161548</v>
      </c>
      <c r="AI589">
        <v>12577.8371161548</v>
      </c>
      <c r="AJ589">
        <v>12577.8371161548</v>
      </c>
      <c r="AK589">
        <v>12577.8371161548</v>
      </c>
      <c r="AL589">
        <v>12577.8371161548</v>
      </c>
      <c r="AM589">
        <v>12577.8371161548</v>
      </c>
      <c r="AN589">
        <v>12577.8371161548</v>
      </c>
      <c r="AO589">
        <v>12577.8371161548</v>
      </c>
      <c r="AP589">
        <v>12577.8371161548</v>
      </c>
      <c r="AQ589">
        <v>12577.8371161548</v>
      </c>
      <c r="AR589">
        <v>12577.8371161548</v>
      </c>
      <c r="AS589">
        <v>12577.8371161548</v>
      </c>
      <c r="AT589">
        <v>9974.9132639444797</v>
      </c>
      <c r="AU589">
        <v>9974.9132639444797</v>
      </c>
      <c r="AV589">
        <v>9974.9132639444797</v>
      </c>
      <c r="AW589">
        <v>13651.5131315824</v>
      </c>
      <c r="AX589">
        <v>13651.5131315824</v>
      </c>
      <c r="AY589">
        <v>13651.5131315824</v>
      </c>
      <c r="AZ589">
        <v>13651.5131315824</v>
      </c>
    </row>
    <row r="590" spans="1:64" x14ac:dyDescent="0.2">
      <c r="A590" t="str">
        <v>{"InfraID":"Edge-Pi4","device":"mmcblk0p2","instance":"129.127.231.168:9100","job":"node","label":"Disk Write Rate (Bytes/Sec)"}</v>
      </c>
      <c r="B590">
        <v>12578.676814206499</v>
      </c>
      <c r="C590">
        <v>12578.676814206499</v>
      </c>
      <c r="D590">
        <v>12578.676814206499</v>
      </c>
      <c r="E590">
        <v>12578.676814206499</v>
      </c>
      <c r="F590">
        <v>12578.676814206499</v>
      </c>
      <c r="G590">
        <v>12578.676814206499</v>
      </c>
      <c r="H590">
        <v>12578.676814206499</v>
      </c>
      <c r="I590">
        <v>12578.676814206499</v>
      </c>
      <c r="J590">
        <v>12578.676814206499</v>
      </c>
      <c r="K590">
        <v>12578.676814206499</v>
      </c>
      <c r="L590">
        <v>12578.676814206499</v>
      </c>
      <c r="M590">
        <v>12578.676814206499</v>
      </c>
      <c r="N590">
        <v>12578.676814206499</v>
      </c>
      <c r="O590">
        <v>12578.676814206499</v>
      </c>
      <c r="P590">
        <v>12578.676814206499</v>
      </c>
      <c r="Q590">
        <v>12578.676814206499</v>
      </c>
      <c r="R590">
        <v>12578.676814206499</v>
      </c>
      <c r="S590">
        <v>12578.676814206499</v>
      </c>
      <c r="T590">
        <v>12578.676814206499</v>
      </c>
      <c r="U590">
        <v>12578.676814206499</v>
      </c>
      <c r="V590">
        <v>12578.676814206499</v>
      </c>
      <c r="W590">
        <v>12578.676814206499</v>
      </c>
      <c r="X590">
        <v>12578.676814206499</v>
      </c>
      <c r="Y590">
        <v>12578.676814206499</v>
      </c>
      <c r="Z590">
        <v>54137.752679352801</v>
      </c>
      <c r="AA590">
        <v>54137.752679352801</v>
      </c>
      <c r="AB590">
        <v>54137.752679352801</v>
      </c>
      <c r="AC590">
        <v>54137.752679352801</v>
      </c>
      <c r="AD590">
        <v>54137.752679352801</v>
      </c>
      <c r="AE590">
        <v>54137.752679352801</v>
      </c>
      <c r="AF590">
        <v>15439.589031956701</v>
      </c>
      <c r="AG590">
        <v>15439.589031956701</v>
      </c>
      <c r="AH590">
        <v>15439.589031956701</v>
      </c>
      <c r="AI590">
        <v>15439.589031956701</v>
      </c>
      <c r="AJ590">
        <v>15439.589031956701</v>
      </c>
      <c r="AK590">
        <v>15439.589031956701</v>
      </c>
      <c r="AL590">
        <v>6559.2847134182903</v>
      </c>
      <c r="AM590">
        <v>6559.2847134182903</v>
      </c>
      <c r="AN590">
        <v>6559.2847134182903</v>
      </c>
      <c r="AO590">
        <v>6559.2847134182903</v>
      </c>
      <c r="AP590">
        <v>6559.2847134182903</v>
      </c>
      <c r="AQ590">
        <v>6559.2847134182903</v>
      </c>
      <c r="AR590">
        <v>6559.2847134182903</v>
      </c>
      <c r="AS590">
        <v>6559.2847134182903</v>
      </c>
      <c r="AT590">
        <v>6559.2847134182903</v>
      </c>
      <c r="AU590">
        <v>6559.2847134182903</v>
      </c>
      <c r="AV590">
        <v>6559.2847134182903</v>
      </c>
      <c r="AW590">
        <v>6559.2847134182903</v>
      </c>
      <c r="AX590">
        <v>6559.2847134182903</v>
      </c>
      <c r="AY590">
        <v>6559.2847134182903</v>
      </c>
      <c r="AZ590">
        <v>6559.2847134182903</v>
      </c>
    </row>
    <row r="591" spans="1:64" x14ac:dyDescent="0.2">
      <c r="A591" s="4" t="str">
        <v>{"InfraID":"Edge-Pi4","device":"nvme0n1","instance":"129.127.231.53:9100","job":"node","label":"Disk Write Rate (Bytes/Sec)"}</v>
      </c>
      <c r="B591" s="4">
        <v>7658.63105175292</v>
      </c>
      <c r="C591" s="4">
        <v>7658.63105175292</v>
      </c>
      <c r="D591" s="4">
        <v>7658.63105175292</v>
      </c>
      <c r="E591" s="4">
        <v>7658.63105175292</v>
      </c>
      <c r="F591" s="4">
        <v>7658.63105175292</v>
      </c>
      <c r="G591" s="4">
        <v>7658.63105175292</v>
      </c>
      <c r="H591" s="4">
        <v>7658.63105175292</v>
      </c>
      <c r="I591" s="4">
        <v>318473.34436202497</v>
      </c>
      <c r="J591" s="4">
        <v>318473.34436202497</v>
      </c>
      <c r="K591" s="4">
        <v>318473.34436202497</v>
      </c>
      <c r="L591" s="4">
        <v>318473.34436202497</v>
      </c>
      <c r="M591" s="4">
        <v>318473.34436202497</v>
      </c>
      <c r="N591" s="4">
        <v>318473.34436202497</v>
      </c>
      <c r="O591" s="4">
        <v>318473.34436202497</v>
      </c>
      <c r="P591" s="4">
        <v>318473.34436202497</v>
      </c>
      <c r="Q591" s="4">
        <v>318473.34436202497</v>
      </c>
      <c r="R591" s="4">
        <v>318473.34436202497</v>
      </c>
      <c r="S591" s="4">
        <v>318473.34436202497</v>
      </c>
      <c r="T591" s="4">
        <v>318473.34436202497</v>
      </c>
      <c r="U591" s="4">
        <v>318473.34436202497</v>
      </c>
      <c r="V591" s="4">
        <v>318473.34436202497</v>
      </c>
      <c r="W591" s="4">
        <v>318473.34436202497</v>
      </c>
      <c r="X591" s="4">
        <v>318473.34436202497</v>
      </c>
      <c r="Y591" s="4">
        <v>318473.34436202497</v>
      </c>
      <c r="Z591" s="4">
        <v>318473.34436202497</v>
      </c>
      <c r="AA591" s="4">
        <v>39853.662333618697</v>
      </c>
      <c r="AB591" s="4">
        <v>39853.662333618697</v>
      </c>
      <c r="AC591" s="4">
        <v>39853.662333618697</v>
      </c>
      <c r="AD591" s="4">
        <v>6563.2260648951797</v>
      </c>
      <c r="AE591" s="4">
        <v>6563.2260648951797</v>
      </c>
      <c r="AF591" s="4">
        <v>6563.2260648951797</v>
      </c>
      <c r="AG591" s="4">
        <v>13106.326244917</v>
      </c>
      <c r="AH591" s="4">
        <v>13106.326244917</v>
      </c>
      <c r="AI591" s="4">
        <v>13106.326244917</v>
      </c>
      <c r="AJ591" s="4">
        <v>13106.326244917</v>
      </c>
      <c r="AK591" s="4">
        <v>13106.326244917</v>
      </c>
      <c r="AL591" s="4">
        <v>13106.326244917</v>
      </c>
      <c r="AM591" s="4">
        <v>3962.6367760875301</v>
      </c>
      <c r="AN591" s="4">
        <v>3962.6367760875301</v>
      </c>
      <c r="AO591" s="4">
        <v>3962.6367760875301</v>
      </c>
      <c r="AP591" s="4">
        <v>3962.6367760875301</v>
      </c>
      <c r="AQ591" s="4">
        <v>3962.6367760875301</v>
      </c>
      <c r="AR591" s="4">
        <v>3962.6367760875301</v>
      </c>
      <c r="AS591" s="4">
        <v>3962.6367760875301</v>
      </c>
      <c r="AT591" s="4">
        <v>3962.6367760875301</v>
      </c>
      <c r="AU591" s="4">
        <v>3962.6367760875301</v>
      </c>
      <c r="AV591" s="4">
        <v>3962.6367760875301</v>
      </c>
      <c r="AW591" s="4">
        <v>3962.6367760875301</v>
      </c>
      <c r="AX591" s="4">
        <v>3962.6367760875301</v>
      </c>
      <c r="AY591" s="4">
        <v>3962.6367760875301</v>
      </c>
      <c r="AZ591" s="4">
        <v>3962.6367760875301</v>
      </c>
      <c r="BH591">
        <f>MEDIAN($B591:$BF591)</f>
        <v>13106.326244917</v>
      </c>
      <c r="BI591">
        <f>AVERAGE($B591:$BF591)</f>
        <v>118813.65006684302</v>
      </c>
      <c r="BJ591">
        <f>MIN($B591:$BF591)</f>
        <v>3962.6367760875301</v>
      </c>
      <c r="BK591">
        <f>MAX($B591:$BF591)</f>
        <v>318473.34436202497</v>
      </c>
      <c r="BL591">
        <f>STDEV($B591:$BF591)</f>
        <v>149148.19923158482</v>
      </c>
    </row>
    <row r="592" spans="1:64" x14ac:dyDescent="0.2">
      <c r="A592" s="2" t="str">
        <v>{"InfraID":"Edge-Pi4","device":"mmcblk0","instance":"129.127.230.61:9100","job":"node","label":"Disk Read Rate (Bytes/Sec)"}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0</v>
      </c>
      <c r="AS592" s="2">
        <v>0</v>
      </c>
      <c r="AT592" s="2">
        <v>0</v>
      </c>
      <c r="AU592" s="2">
        <v>0</v>
      </c>
      <c r="AV592" s="2">
        <v>0</v>
      </c>
      <c r="AW592" s="2">
        <v>0</v>
      </c>
      <c r="AX592" s="2">
        <v>0</v>
      </c>
      <c r="AY592" s="2">
        <v>0</v>
      </c>
      <c r="AZ592" s="2">
        <v>0</v>
      </c>
      <c r="BH592">
        <f>MEDIAN($B592:$BF595)</f>
        <v>0</v>
      </c>
      <c r="BI592">
        <f>AVERAGE($B592:$BF595)</f>
        <v>0.47276925282374416</v>
      </c>
      <c r="BJ592">
        <f>MIN($B592:$BF595)</f>
        <v>0</v>
      </c>
      <c r="BK592">
        <f>MAX($B592:$BF595)</f>
        <v>16.0741545960073</v>
      </c>
      <c r="BL592">
        <f>STDEV($B592:$BF595)</f>
        <v>2.7225336644811122</v>
      </c>
    </row>
    <row r="593" spans="1:64" x14ac:dyDescent="0.2">
      <c r="A593" s="2" t="str">
        <v>{"InfraID":"Edge-Pi4","device":"mmcblk0","instance":"129.127.231.125:9100","job":"node","label":"Disk Read Rate (Bytes/Sec)"}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0</v>
      </c>
      <c r="AS593" s="2">
        <v>0</v>
      </c>
      <c r="AT593" s="2">
        <v>0</v>
      </c>
      <c r="AU593" s="2">
        <v>0</v>
      </c>
      <c r="AV593" s="2">
        <v>0</v>
      </c>
      <c r="AW593" s="2">
        <v>0</v>
      </c>
      <c r="AX593" s="2">
        <v>0</v>
      </c>
      <c r="AY593" s="2">
        <v>0</v>
      </c>
      <c r="AZ593" s="2">
        <v>0</v>
      </c>
    </row>
    <row r="594" spans="1:64" x14ac:dyDescent="0.2">
      <c r="A594" s="2" t="str">
        <v>{"InfraID":"Edge-Pi4","device":"mmcblk0","instance":"129.127.231.162:9100","job":"node","label":"Disk Read Rate (Bytes/Sec)"}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0</v>
      </c>
      <c r="AS594" s="2">
        <v>0</v>
      </c>
      <c r="AT594" s="2">
        <v>0</v>
      </c>
      <c r="AU594" s="2">
        <v>0</v>
      </c>
      <c r="AV594" s="2">
        <v>0</v>
      </c>
      <c r="AW594" s="2">
        <v>0</v>
      </c>
      <c r="AX594" s="2">
        <v>0</v>
      </c>
      <c r="AY594" s="2">
        <v>0</v>
      </c>
      <c r="AZ594" s="2">
        <v>0</v>
      </c>
    </row>
    <row r="595" spans="1:64" x14ac:dyDescent="0.2">
      <c r="A595" s="2" t="str">
        <v>{"InfraID":"Edge-Pi4","device":"mmcblk0","instance":"129.127.231.168:9100","job":"node","label":"Disk Read Rate (Bytes/Sec)"}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16.0741545960073</v>
      </c>
      <c r="AA595" s="2">
        <v>16.0741545960073</v>
      </c>
      <c r="AB595" s="2">
        <v>16.0741545960073</v>
      </c>
      <c r="AC595" s="2">
        <v>16.0741545960073</v>
      </c>
      <c r="AD595" s="2">
        <v>16.0741545960073</v>
      </c>
      <c r="AE595" s="2">
        <v>16.0741545960073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0</v>
      </c>
      <c r="AS595" s="2">
        <v>0</v>
      </c>
      <c r="AT595" s="2">
        <v>0</v>
      </c>
      <c r="AU595" s="2">
        <v>0</v>
      </c>
      <c r="AV595" s="2">
        <v>0</v>
      </c>
      <c r="AW595" s="2">
        <v>0</v>
      </c>
      <c r="AX595" s="2">
        <v>0</v>
      </c>
      <c r="AY595" s="2">
        <v>0</v>
      </c>
      <c r="AZ595" s="2">
        <v>0</v>
      </c>
    </row>
    <row r="596" spans="1:64" x14ac:dyDescent="0.2">
      <c r="A596" t="str">
        <v>{"InfraID":"Edge-Pi4","device":"mmcblk0p1","instance":"129.127.230.61:9100","job":"node","label":"Disk Read Rate (Bytes/Sec)"}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</row>
    <row r="597" spans="1:64" x14ac:dyDescent="0.2">
      <c r="A597" t="str">
        <v>{"InfraID":"Edge-Pi4","device":"mmcblk0p1","instance":"129.127.231.125:9100","job":"node","label":"Disk Read Rate (Bytes/Sec)"}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</row>
    <row r="598" spans="1:64" x14ac:dyDescent="0.2">
      <c r="A598" t="str">
        <v>{"InfraID":"Edge-Pi4","device":"mmcblk0p1","instance":"129.127.231.162:9100","job":"node","label":"Disk Read Rate (Bytes/Sec)"}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</row>
    <row r="599" spans="1:64" x14ac:dyDescent="0.2">
      <c r="A599" t="str">
        <v>{"InfraID":"Edge-Pi4","device":"mmcblk0p1","instance":"129.127.231.168:9100","job":"node","label":"Disk Read Rate (Bytes/Sec)"}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</row>
    <row r="600" spans="1:64" x14ac:dyDescent="0.2">
      <c r="A600" t="str">
        <v>{"InfraID":"Edge-Pi4","device":"mmcblk0p2","instance":"129.127.230.61:9100","job":"node","label":"Disk Read Rate (Bytes/Sec)"}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</row>
    <row r="601" spans="1:64" x14ac:dyDescent="0.2">
      <c r="A601" t="str">
        <v>{"InfraID":"Edge-Pi4","device":"mmcblk0p2","instance":"129.127.231.125:9100","job":"node","label":"Disk Read Rate (Bytes/Sec)"}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</row>
    <row r="602" spans="1:64" x14ac:dyDescent="0.2">
      <c r="A602" t="str">
        <v>{"InfraID":"Edge-Pi4","device":"mmcblk0p2","instance":"129.127.231.162:9100","job":"node","label":"Disk Read Rate (Bytes/Sec)"}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</row>
    <row r="603" spans="1:64" x14ac:dyDescent="0.2">
      <c r="A603" t="str">
        <v>{"InfraID":"Edge-Pi4","device":"mmcblk0p2","instance":"129.127.231.168:9100","job":"node","label":"Disk Read Rate (Bytes/Sec)"}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16.0741545960073</v>
      </c>
      <c r="AA603">
        <v>16.0741545960073</v>
      </c>
      <c r="AB603">
        <v>16.0741545960073</v>
      </c>
      <c r="AC603">
        <v>16.0741545960073</v>
      </c>
      <c r="AD603">
        <v>16.0741545960073</v>
      </c>
      <c r="AE603">
        <v>16.0741545960073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</row>
    <row r="604" spans="1:64" x14ac:dyDescent="0.2">
      <c r="A604" s="4" t="str">
        <v>{"InfraID":"Edge-Pi4","device":"nvme0n1","instance":"129.127.231.53:9100","job":"node","label":"Disk Read Rate (Bytes/Sec)"}</v>
      </c>
      <c r="B604" s="4">
        <v>0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0</v>
      </c>
      <c r="Q604" s="4">
        <v>0</v>
      </c>
      <c r="R604" s="4">
        <v>0</v>
      </c>
      <c r="S604" s="4">
        <v>0</v>
      </c>
      <c r="T604" s="4">
        <v>0</v>
      </c>
      <c r="U604" s="4">
        <v>0</v>
      </c>
      <c r="V604" s="4">
        <v>0</v>
      </c>
      <c r="W604" s="4">
        <v>0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4">
        <v>0</v>
      </c>
      <c r="AH604" s="4">
        <v>0</v>
      </c>
      <c r="AI604" s="4">
        <v>0</v>
      </c>
      <c r="AJ604" s="4">
        <v>0</v>
      </c>
      <c r="AK604" s="4">
        <v>0</v>
      </c>
      <c r="AL604" s="4">
        <v>0</v>
      </c>
      <c r="AM604" s="4">
        <v>0</v>
      </c>
      <c r="AN604" s="4">
        <v>0</v>
      </c>
      <c r="AO604" s="4">
        <v>0</v>
      </c>
      <c r="AP604" s="4">
        <v>0</v>
      </c>
      <c r="AQ604" s="4">
        <v>0</v>
      </c>
      <c r="AR604" s="4">
        <v>0</v>
      </c>
      <c r="AS604" s="4">
        <v>0</v>
      </c>
      <c r="AT604" s="4">
        <v>0</v>
      </c>
      <c r="AU604" s="4">
        <v>0</v>
      </c>
      <c r="AV604" s="4">
        <v>0</v>
      </c>
      <c r="AW604" s="4">
        <v>0</v>
      </c>
      <c r="AX604" s="4">
        <v>0</v>
      </c>
      <c r="AY604" s="4">
        <v>0</v>
      </c>
      <c r="AZ604" s="4">
        <v>0</v>
      </c>
      <c r="BH604">
        <f>MEDIAN($B604:$BF604)</f>
        <v>0</v>
      </c>
      <c r="BI604">
        <f>AVERAGE($B604:$BF604)</f>
        <v>0</v>
      </c>
      <c r="BJ604">
        <f>MIN($B604:$BF604)</f>
        <v>0</v>
      </c>
      <c r="BK604">
        <f>MAX($B604:$BF604)</f>
        <v>0</v>
      </c>
      <c r="BL604">
        <f>STDEV($B604:$BF604)</f>
        <v>0</v>
      </c>
    </row>
    <row r="605" spans="1:64" x14ac:dyDescent="0.2">
      <c r="A605" s="2" t="str">
        <v>{"InfraID":"Edge-Pi4","instance":"129.127.230.61:9100","job":"node","label":"Free Memory Percentage"}</v>
      </c>
      <c r="B605" s="2">
        <v>23.810728925688899</v>
      </c>
      <c r="C605" s="2">
        <v>23.810728925688899</v>
      </c>
      <c r="D605" s="2">
        <v>23.810728925688899</v>
      </c>
      <c r="E605" s="2">
        <v>23.810728925688899</v>
      </c>
      <c r="F605" s="2">
        <v>23.810728925688899</v>
      </c>
      <c r="G605" s="2">
        <v>23.810728925688899</v>
      </c>
      <c r="H605" s="2">
        <v>23.810728925688899</v>
      </c>
      <c r="I605" s="2">
        <v>23.810728925688899</v>
      </c>
      <c r="J605" s="2">
        <v>23.810728925688899</v>
      </c>
      <c r="K605" s="2">
        <v>23.810728925688899</v>
      </c>
      <c r="L605" s="2">
        <v>23.810728925688899</v>
      </c>
      <c r="M605" s="2">
        <v>23.810728925688899</v>
      </c>
      <c r="N605" s="2">
        <v>24.215852049443299</v>
      </c>
      <c r="O605" s="2">
        <v>24.215852049443299</v>
      </c>
      <c r="P605" s="2">
        <v>24.215852049443299</v>
      </c>
      <c r="Q605" s="2">
        <v>24.215852049443299</v>
      </c>
      <c r="R605" s="2">
        <v>24.215852049443299</v>
      </c>
      <c r="S605" s="2">
        <v>24.215852049443299</v>
      </c>
      <c r="T605" s="2">
        <v>24.215852049443299</v>
      </c>
      <c r="U605" s="2">
        <v>24.215852049443299</v>
      </c>
      <c r="V605" s="2">
        <v>24.215852049443299</v>
      </c>
      <c r="W605" s="2">
        <v>23.5859213081497</v>
      </c>
      <c r="X605" s="2">
        <v>23.5859213081497</v>
      </c>
      <c r="Y605" s="2">
        <v>23.5859213081497</v>
      </c>
      <c r="Z605" s="2">
        <v>23.5859213081497</v>
      </c>
      <c r="AA605" s="2">
        <v>23.5859213081497</v>
      </c>
      <c r="AB605" s="2">
        <v>23.5859213081497</v>
      </c>
      <c r="AC605" s="2">
        <v>24.197279654349298</v>
      </c>
      <c r="AD605" s="2">
        <v>24.197279654349298</v>
      </c>
      <c r="AE605" s="2">
        <v>24.197279654349298</v>
      </c>
      <c r="AF605" s="2">
        <v>24.197279654349298</v>
      </c>
      <c r="AG605" s="2">
        <v>24.197279654349298</v>
      </c>
      <c r="AH605" s="2">
        <v>24.197279654349298</v>
      </c>
      <c r="AI605" s="2">
        <v>24.197279654349298</v>
      </c>
      <c r="AJ605" s="2">
        <v>24.197279654349298</v>
      </c>
      <c r="AK605" s="2">
        <v>24.197279654349298</v>
      </c>
      <c r="AL605" s="2">
        <v>24.197279654349298</v>
      </c>
      <c r="AM605" s="2">
        <v>24.197279654349298</v>
      </c>
      <c r="AN605" s="2">
        <v>24.197279654349298</v>
      </c>
      <c r="AO605" s="2">
        <v>24.197279654349298</v>
      </c>
      <c r="AP605" s="2">
        <v>24.197279654349298</v>
      </c>
      <c r="AQ605" s="2">
        <v>24.197279654349298</v>
      </c>
      <c r="AR605" s="2">
        <v>24.197279654349298</v>
      </c>
      <c r="AS605" s="2">
        <v>24.197279654349298</v>
      </c>
      <c r="AT605" s="2">
        <v>24.197279654349298</v>
      </c>
      <c r="AU605" s="2">
        <v>23.898692687068401</v>
      </c>
      <c r="AV605" s="2">
        <v>23.898692687068401</v>
      </c>
      <c r="AW605" s="2">
        <v>23.898692687068401</v>
      </c>
      <c r="AX605" s="2">
        <v>23.898692687068401</v>
      </c>
      <c r="AY605" s="2">
        <v>23.898692687068401</v>
      </c>
      <c r="AZ605" s="2">
        <v>23.898692687068401</v>
      </c>
      <c r="BH605">
        <f>MEDIAN($B605:$BF608)</f>
        <v>31.256983781809048</v>
      </c>
      <c r="BI605">
        <f>AVERAGE($B605:$BF608)</f>
        <v>29.981255627168476</v>
      </c>
      <c r="BJ605">
        <f>MIN($B605:$BF608)</f>
        <v>23.5859213081497</v>
      </c>
      <c r="BK605">
        <f>MAX($B605:$BF608)</f>
        <v>33.0727415406311</v>
      </c>
      <c r="BL605">
        <f>STDEV($B605:$BF608)</f>
        <v>3.5623929507653576</v>
      </c>
    </row>
    <row r="606" spans="1:64" x14ac:dyDescent="0.2">
      <c r="A606" s="2" t="str">
        <v>{"InfraID":"Edge-Pi4","instance":"129.127.231.125:9100","job":"node","label":"Free Memory Percentage"}</v>
      </c>
      <c r="B606" s="2">
        <v>33.0727415406311</v>
      </c>
      <c r="C606" s="2">
        <v>33.0727415406311</v>
      </c>
      <c r="D606" s="2">
        <v>33.0727415406311</v>
      </c>
      <c r="E606" s="2">
        <v>33.0727415406311</v>
      </c>
      <c r="F606" s="2">
        <v>33.0727415406311</v>
      </c>
      <c r="G606" s="2">
        <v>33.0727415406311</v>
      </c>
      <c r="H606" s="2">
        <v>33.0727415406311</v>
      </c>
      <c r="I606" s="2">
        <v>33.0727415406311</v>
      </c>
      <c r="J606" s="2">
        <v>33.0727415406311</v>
      </c>
      <c r="K606" s="2">
        <v>33.0727415406311</v>
      </c>
      <c r="L606" s="2">
        <v>33.0727415406311</v>
      </c>
      <c r="M606" s="2">
        <v>33.0727415406311</v>
      </c>
      <c r="N606" s="2">
        <v>33.0727415406311</v>
      </c>
      <c r="O606" s="2">
        <v>31.299996224293299</v>
      </c>
      <c r="P606" s="2">
        <v>31.299996224293299</v>
      </c>
      <c r="Q606" s="2">
        <v>31.299996224293299</v>
      </c>
      <c r="R606" s="2">
        <v>31.0816175127481</v>
      </c>
      <c r="S606" s="2">
        <v>31.0816175127481</v>
      </c>
      <c r="T606" s="2">
        <v>31.0816175127481</v>
      </c>
      <c r="U606" s="2">
        <v>30.871198399100301</v>
      </c>
      <c r="V606" s="2">
        <v>30.871198399100301</v>
      </c>
      <c r="W606" s="2">
        <v>30.871198399100301</v>
      </c>
      <c r="X606" s="2">
        <v>30.626083602309901</v>
      </c>
      <c r="Y606" s="2">
        <v>30.626083602309901</v>
      </c>
      <c r="Z606" s="2">
        <v>30.626083602309901</v>
      </c>
      <c r="AA606" s="2">
        <v>30.451890863708201</v>
      </c>
      <c r="AB606" s="2">
        <v>30.451890863708201</v>
      </c>
      <c r="AC606" s="2">
        <v>30.451890863708201</v>
      </c>
      <c r="AD606" s="2">
        <v>30.451890863708201</v>
      </c>
      <c r="AE606" s="2">
        <v>30.451890863708201</v>
      </c>
      <c r="AF606" s="2">
        <v>30.451890863708201</v>
      </c>
      <c r="AG606" s="2">
        <v>30.451890863708201</v>
      </c>
      <c r="AH606" s="2">
        <v>30.451890863708201</v>
      </c>
      <c r="AI606" s="2">
        <v>30.451890863708201</v>
      </c>
      <c r="AJ606" s="2">
        <v>30.451890863708201</v>
      </c>
      <c r="AK606" s="2">
        <v>30.451890863708201</v>
      </c>
      <c r="AL606" s="2">
        <v>30.451890863708201</v>
      </c>
      <c r="AM606" s="2">
        <v>31.2139713393248</v>
      </c>
      <c r="AN606" s="2">
        <v>31.2139713393248</v>
      </c>
      <c r="AO606" s="2">
        <v>31.2139713393248</v>
      </c>
      <c r="AP606" s="2">
        <v>31.1090679208815</v>
      </c>
      <c r="AQ606" s="2">
        <v>31.1090679208815</v>
      </c>
      <c r="AR606" s="2">
        <v>31.1090679208815</v>
      </c>
      <c r="AS606" s="2">
        <v>30.967223804504101</v>
      </c>
      <c r="AT606" s="2">
        <v>30.967223804504101</v>
      </c>
      <c r="AU606" s="2">
        <v>30.967223804504101</v>
      </c>
      <c r="AV606" s="2">
        <v>30.967223804504101</v>
      </c>
      <c r="AW606" s="2">
        <v>30.967223804504101</v>
      </c>
      <c r="AX606" s="2">
        <v>30.967223804504101</v>
      </c>
      <c r="AY606" s="2">
        <v>30.967223804504101</v>
      </c>
      <c r="AZ606" s="2">
        <v>30.967223804504101</v>
      </c>
    </row>
    <row r="607" spans="1:64" x14ac:dyDescent="0.2">
      <c r="A607" s="2" t="str">
        <v>{"InfraID":"Edge-Pi4","instance":"129.127.231.162:9100","job":"node","label":"Free Memory Percentage"}</v>
      </c>
      <c r="B607" s="2">
        <v>32.936101776725103</v>
      </c>
      <c r="C607" s="2">
        <v>32.936101776725103</v>
      </c>
      <c r="D607" s="2">
        <v>32.936101776725103</v>
      </c>
      <c r="E607" s="2">
        <v>32.936101776725103</v>
      </c>
      <c r="F607" s="2">
        <v>32.936101776725103</v>
      </c>
      <c r="G607" s="2">
        <v>31.9950323945429</v>
      </c>
      <c r="H607" s="2">
        <v>31.9950323945429</v>
      </c>
      <c r="I607" s="2">
        <v>31.9950323945429</v>
      </c>
      <c r="J607" s="2">
        <v>31.9950323945429</v>
      </c>
      <c r="K607" s="2">
        <v>31.9950323945429</v>
      </c>
      <c r="L607" s="2">
        <v>31.9950323945429</v>
      </c>
      <c r="M607" s="2">
        <v>31.9950323945429</v>
      </c>
      <c r="N607" s="2">
        <v>31.9950323945429</v>
      </c>
      <c r="O607" s="2">
        <v>31.9950323945429</v>
      </c>
      <c r="P607" s="2">
        <v>31.9950323945429</v>
      </c>
      <c r="Q607" s="2">
        <v>31.9950323945429</v>
      </c>
      <c r="R607" s="2">
        <v>31.9950323945429</v>
      </c>
      <c r="S607" s="2">
        <v>31.9950323945429</v>
      </c>
      <c r="T607" s="2">
        <v>31.9950323945429</v>
      </c>
      <c r="U607" s="2">
        <v>31.9950323945429</v>
      </c>
      <c r="V607" s="2">
        <v>30.797112910978001</v>
      </c>
      <c r="W607" s="2">
        <v>30.797112910978001</v>
      </c>
      <c r="X607" s="2">
        <v>30.797112910978001</v>
      </c>
      <c r="Y607" s="2">
        <v>30.797112910978001</v>
      </c>
      <c r="Z607" s="2">
        <v>30.797112910978001</v>
      </c>
      <c r="AA607" s="2">
        <v>30.797112910978001</v>
      </c>
      <c r="AB607" s="2">
        <v>30.797112910978001</v>
      </c>
      <c r="AC607" s="2">
        <v>30.797112910978001</v>
      </c>
      <c r="AD607" s="2">
        <v>30.797112910978001</v>
      </c>
      <c r="AE607" s="2">
        <v>31.577255551054101</v>
      </c>
      <c r="AF607" s="2">
        <v>31.577255551054101</v>
      </c>
      <c r="AG607" s="2">
        <v>31.577255551054101</v>
      </c>
      <c r="AH607" s="2">
        <v>31.478985130858799</v>
      </c>
      <c r="AI607" s="2">
        <v>31.478985130858799</v>
      </c>
      <c r="AJ607" s="2">
        <v>31.478985130858799</v>
      </c>
      <c r="AK607" s="2">
        <v>31.478985130858799</v>
      </c>
      <c r="AL607" s="2">
        <v>31.478985130858799</v>
      </c>
      <c r="AM607" s="2">
        <v>31.478985130858799</v>
      </c>
      <c r="AN607" s="2">
        <v>31.478985130858799</v>
      </c>
      <c r="AO607" s="2">
        <v>31.478985130858799</v>
      </c>
      <c r="AP607" s="2">
        <v>31.478985130858799</v>
      </c>
      <c r="AQ607" s="2">
        <v>31.478985130858799</v>
      </c>
      <c r="AR607" s="2">
        <v>31.478985130858799</v>
      </c>
      <c r="AS607" s="2">
        <v>31.478985130858799</v>
      </c>
      <c r="AT607" s="2">
        <v>31.101414461364801</v>
      </c>
      <c r="AU607" s="2">
        <v>31.101414461364801</v>
      </c>
      <c r="AV607" s="2">
        <v>31.101414461364801</v>
      </c>
      <c r="AW607" s="2">
        <v>30.869157476562499</v>
      </c>
      <c r="AX607" s="2">
        <v>30.869157476562499</v>
      </c>
      <c r="AY607" s="2">
        <v>30.869157476562499</v>
      </c>
      <c r="AZ607" s="2">
        <v>30.869157476562499</v>
      </c>
    </row>
    <row r="608" spans="1:64" x14ac:dyDescent="0.2">
      <c r="A608" s="2" t="str">
        <v>{"InfraID":"Edge-Pi4","instance":"129.127.231.168:9100","job":"node","label":"Free Memory Percentage"}</v>
      </c>
      <c r="B608" s="2">
        <v>33.005799281391099</v>
      </c>
      <c r="C608" s="2">
        <v>33.005799281391099</v>
      </c>
      <c r="D608" s="2">
        <v>33.005799281391099</v>
      </c>
      <c r="E608" s="2">
        <v>33.005799281391099</v>
      </c>
      <c r="F608" s="2">
        <v>33.005799281391099</v>
      </c>
      <c r="G608" s="2">
        <v>33.005799281391099</v>
      </c>
      <c r="H608" s="2">
        <v>33.005799281391099</v>
      </c>
      <c r="I608" s="2">
        <v>33.005799281391099</v>
      </c>
      <c r="J608" s="2">
        <v>33.005799281391099</v>
      </c>
      <c r="K608" s="2">
        <v>33.005799281391099</v>
      </c>
      <c r="L608" s="2">
        <v>33.005799281391099</v>
      </c>
      <c r="M608" s="2">
        <v>33.005799281391099</v>
      </c>
      <c r="N608" s="2">
        <v>33.005799281391099</v>
      </c>
      <c r="O608" s="2">
        <v>33.005799281391099</v>
      </c>
      <c r="P608" s="2">
        <v>33.005799281391099</v>
      </c>
      <c r="Q608" s="2">
        <v>33.005799281391099</v>
      </c>
      <c r="R608" s="2">
        <v>33.005799281391099</v>
      </c>
      <c r="S608" s="2">
        <v>33.005799281391099</v>
      </c>
      <c r="T608" s="2">
        <v>33.005799281391099</v>
      </c>
      <c r="U608" s="2">
        <v>33.005799281391099</v>
      </c>
      <c r="V608" s="2">
        <v>33.005799281391099</v>
      </c>
      <c r="W608" s="2">
        <v>33.005799281391099</v>
      </c>
      <c r="X608" s="2">
        <v>33.005799281391099</v>
      </c>
      <c r="Y608" s="2">
        <v>33.005799281391099</v>
      </c>
      <c r="Z608" s="2">
        <v>32.7533371634646</v>
      </c>
      <c r="AA608" s="2">
        <v>32.7533371634646</v>
      </c>
      <c r="AB608" s="2">
        <v>32.7533371634646</v>
      </c>
      <c r="AC608" s="2">
        <v>32.7533371634646</v>
      </c>
      <c r="AD608" s="2">
        <v>32.7533371634646</v>
      </c>
      <c r="AE608" s="2">
        <v>32.7533371634646</v>
      </c>
      <c r="AF608" s="2">
        <v>32.788951261749297</v>
      </c>
      <c r="AG608" s="2">
        <v>32.788951261749297</v>
      </c>
      <c r="AH608" s="2">
        <v>32.788951261749297</v>
      </c>
      <c r="AI608" s="2">
        <v>32.788951261749297</v>
      </c>
      <c r="AJ608" s="2">
        <v>32.788951261749297</v>
      </c>
      <c r="AK608" s="2">
        <v>32.788951261749297</v>
      </c>
      <c r="AL608" s="2">
        <v>32.926713533051199</v>
      </c>
      <c r="AM608" s="2">
        <v>32.926713533051199</v>
      </c>
      <c r="AN608" s="2">
        <v>32.926713533051199</v>
      </c>
      <c r="AO608" s="2">
        <v>32.926713533051199</v>
      </c>
      <c r="AP608" s="2">
        <v>32.926713533051199</v>
      </c>
      <c r="AQ608" s="2">
        <v>32.926713533051199</v>
      </c>
      <c r="AR608" s="2">
        <v>32.926713533051199</v>
      </c>
      <c r="AS608" s="2">
        <v>32.926713533051199</v>
      </c>
      <c r="AT608" s="2">
        <v>32.926713533051199</v>
      </c>
      <c r="AU608" s="2">
        <v>32.926713533051199</v>
      </c>
      <c r="AV608" s="2">
        <v>32.926713533051199</v>
      </c>
      <c r="AW608" s="2">
        <v>32.926713533051199</v>
      </c>
      <c r="AX608" s="2">
        <v>32.926713533051199</v>
      </c>
      <c r="AY608" s="2">
        <v>32.926713533051199</v>
      </c>
      <c r="AZ608" s="2">
        <v>32.926713533051199</v>
      </c>
    </row>
    <row r="609" spans="1:64" x14ac:dyDescent="0.2">
      <c r="A609" t="str">
        <v>{"InfraID":"Edge-Pi4","instance":"129.127.231.53:9100","job":"node","label":"Free Memory Percentage"}</v>
      </c>
      <c r="B609">
        <v>67.411518038520995</v>
      </c>
      <c r="C609">
        <v>67.411518038520995</v>
      </c>
      <c r="D609">
        <v>67.411518038520995</v>
      </c>
      <c r="E609">
        <v>67.411518038520995</v>
      </c>
      <c r="F609">
        <v>67.411518038520995</v>
      </c>
      <c r="G609">
        <v>67.411518038520995</v>
      </c>
      <c r="H609">
        <v>67.411518038520995</v>
      </c>
      <c r="I609">
        <v>67.899597121998596</v>
      </c>
      <c r="J609">
        <v>67.899597121998596</v>
      </c>
      <c r="K609">
        <v>67.899597121998596</v>
      </c>
      <c r="L609">
        <v>67.899597121998596</v>
      </c>
      <c r="M609">
        <v>67.899597121998596</v>
      </c>
      <c r="N609">
        <v>67.899597121998596</v>
      </c>
      <c r="O609">
        <v>67.899597121998596</v>
      </c>
      <c r="P609">
        <v>67.899597121998596</v>
      </c>
      <c r="Q609">
        <v>67.899597121998596</v>
      </c>
      <c r="R609">
        <v>67.899597121998596</v>
      </c>
      <c r="S609">
        <v>67.899597121998596</v>
      </c>
      <c r="T609">
        <v>67.899597121998596</v>
      </c>
      <c r="U609">
        <v>67.899597121998596</v>
      </c>
      <c r="V609">
        <v>67.899597121998596</v>
      </c>
      <c r="W609">
        <v>67.899597121998596</v>
      </c>
      <c r="X609">
        <v>67.899597121998596</v>
      </c>
      <c r="Y609">
        <v>67.899597121998596</v>
      </c>
      <c r="Z609">
        <v>67.899597121998596</v>
      </c>
      <c r="AA609">
        <v>67.299952200083695</v>
      </c>
      <c r="AB609">
        <v>67.299952200083695</v>
      </c>
      <c r="AC609">
        <v>67.299952200083695</v>
      </c>
      <c r="AD609">
        <v>67.299780522600898</v>
      </c>
      <c r="AE609">
        <v>67.299780522600898</v>
      </c>
      <c r="AF609">
        <v>67.299780522600898</v>
      </c>
      <c r="AG609">
        <v>67.301472772073794</v>
      </c>
      <c r="AH609">
        <v>67.301472772073794</v>
      </c>
      <c r="AI609">
        <v>67.301472772073794</v>
      </c>
      <c r="AJ609">
        <v>67.301472772073794</v>
      </c>
      <c r="AK609">
        <v>67.301472772073794</v>
      </c>
      <c r="AL609">
        <v>67.301472772073794</v>
      </c>
      <c r="AM609">
        <v>67.2974996646157</v>
      </c>
      <c r="AN609">
        <v>67.2974996646157</v>
      </c>
      <c r="AO609">
        <v>67.2974996646157</v>
      </c>
      <c r="AP609">
        <v>67.2974996646157</v>
      </c>
      <c r="AQ609">
        <v>67.2974996646157</v>
      </c>
      <c r="AR609">
        <v>67.2974996646157</v>
      </c>
      <c r="AS609">
        <v>67.2974996646157</v>
      </c>
      <c r="AT609">
        <v>67.2974996646157</v>
      </c>
      <c r="AU609">
        <v>67.2974996646157</v>
      </c>
      <c r="AV609">
        <v>67.2974996646157</v>
      </c>
      <c r="AW609">
        <v>67.2974996646157</v>
      </c>
      <c r="AX609">
        <v>67.2974996646157</v>
      </c>
      <c r="AY609">
        <v>67.2974996646157</v>
      </c>
      <c r="AZ609">
        <v>67.2974996646157</v>
      </c>
      <c r="BH609">
        <f>MEDIAN($B609:$BF609)</f>
        <v>67.301472772073794</v>
      </c>
      <c r="BI609">
        <f>AVERAGE($B609:$BF609)</f>
        <v>67.526400089622314</v>
      </c>
      <c r="BJ609">
        <f>MIN($B609:$BF609)</f>
        <v>67.2974996646157</v>
      </c>
      <c r="BK609">
        <f>MAX($B609:$BF609)</f>
        <v>67.899597121998596</v>
      </c>
      <c r="BL609">
        <f>STDEV($B609:$BF609)</f>
        <v>0.28086823696280905</v>
      </c>
    </row>
    <row r="610" spans="1:64" x14ac:dyDescent="0.2">
      <c r="A610" t="str">
        <v>{"InfraID":"Edge-Pi4","device":"docker0","instance":"129.127.230.61:9100","job":"node","label":"Network Receive Rate (Bytes/Sec)"}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</row>
    <row r="611" spans="1:64" x14ac:dyDescent="0.2">
      <c r="A611" t="str">
        <v>{"InfraID":"Edge-Pi4","device":"docker0","instance":"129.127.231.125:9100","job":"node","label":"Network Receive Rate (Bytes/Sec)"}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</row>
    <row r="612" spans="1:64" x14ac:dyDescent="0.2">
      <c r="A612" t="str">
        <v>{"InfraID":"Edge-Pi4","device":"docker0","instance":"129.127.231.162:9100","job":"node","label":"Network Receive Rate (Bytes/Sec)"}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</row>
    <row r="613" spans="1:64" x14ac:dyDescent="0.2">
      <c r="A613" t="str">
        <v>{"InfraID":"Edge-Pi4","device":"docker0","instance":"129.127.231.168:9100","job":"node","label":"Network Receive Rate (Bytes/Sec)"}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</row>
    <row r="614" spans="1:64" x14ac:dyDescent="0.2">
      <c r="A614" t="str">
        <v>{"InfraID":"Edge-Pi4","device":"docker0","instance":"129.127.231.53:9100","job":"node","label":"Network Receive Rate (Bytes/Sec)"}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</row>
    <row r="615" spans="1:64" x14ac:dyDescent="0.2">
      <c r="A615" t="str">
        <v>{"InfraID":"Edge-Pi4","device":"eno1","instance":"129.127.231.53:9100","job":"node","label":"Network Receive Rate (Bytes/Sec)"}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</row>
    <row r="616" spans="1:64" x14ac:dyDescent="0.2">
      <c r="A616" t="str">
        <v>{"InfraID":"Edge-Pi4","device":"enp5s0","instance":"129.127.231.53:9100","job":"node","label":"Network Receive Rate (Bytes/Sec)"}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</row>
    <row r="617" spans="1:64" x14ac:dyDescent="0.2">
      <c r="A617" t="str">
        <v>{"InfraID":"Edge-Pi4","device":"eth0","instance":"129.127.230.61:9100","job":"node","label":"Network Receive Rate (Bytes/Sec)"}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</row>
    <row r="618" spans="1:64" x14ac:dyDescent="0.2">
      <c r="A618" t="str">
        <v>{"InfraID":"Edge-Pi4","device":"eth0","instance":"129.127.231.125:9100","job":"node","label":"Network Receive Rate (Bytes/Sec)"}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</row>
    <row r="619" spans="1:64" x14ac:dyDescent="0.2">
      <c r="A619" t="str">
        <v>{"InfraID":"Edge-Pi4","device":"eth0","instance":"129.127.231.162:9100","job":"node","label":"Network Receive Rate (Bytes/Sec)"}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</row>
    <row r="620" spans="1:64" x14ac:dyDescent="0.2">
      <c r="A620" t="str">
        <v>{"InfraID":"Edge-Pi4","device":"eth0","instance":"129.127.231.168:9100","job":"node","label":"Network Receive Rate (Bytes/Sec)"}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</row>
    <row r="621" spans="1:64" x14ac:dyDescent="0.2">
      <c r="A621" t="str">
        <v>{"InfraID":"Edge-Pi4","device":"lo","instance":"129.127.230.61:9100","job":"node","label":"Network Receive Rate (Bytes/Sec)"}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0.838630364137116</v>
      </c>
      <c r="O621">
        <v>0.838630364137116</v>
      </c>
      <c r="P621">
        <v>0.838630364137116</v>
      </c>
      <c r="Q621">
        <v>0.838630364137116</v>
      </c>
      <c r="R621">
        <v>0.838630364137116</v>
      </c>
      <c r="S621">
        <v>0.838630364137116</v>
      </c>
      <c r="T621">
        <v>0.838630364137116</v>
      </c>
      <c r="U621">
        <v>0.838630364137116</v>
      </c>
      <c r="V621">
        <v>0.838630364137116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</row>
    <row r="622" spans="1:64" x14ac:dyDescent="0.2">
      <c r="A622" t="str">
        <v>{"InfraID":"Edge-Pi4","device":"lo","instance":"129.127.231.125:9100","job":"node","label":"Network Receive Rate (Bytes/Sec)"}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0.65229154467085204</v>
      </c>
      <c r="P622">
        <v>0.65229154467085204</v>
      </c>
      <c r="Q622">
        <v>0.65229154467085204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</row>
    <row r="623" spans="1:64" x14ac:dyDescent="0.2">
      <c r="A623" t="str">
        <v>{"InfraID":"Edge-Pi4","device":"lo","instance":"129.127.231.162:9100","job":"node","label":"Network Receive Rate (Bytes/Sec)"}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0.58702279382825495</v>
      </c>
      <c r="H623">
        <v>0.58702279382825495</v>
      </c>
      <c r="I623">
        <v>0.58702279382825495</v>
      </c>
      <c r="J623">
        <v>0.58702279382825495</v>
      </c>
      <c r="K623">
        <v>0.58702279382825495</v>
      </c>
      <c r="L623">
        <v>0.58702279382825495</v>
      </c>
      <c r="M623">
        <v>0.58702279382825495</v>
      </c>
      <c r="N623">
        <v>0.58702279382825495</v>
      </c>
      <c r="O623">
        <v>0.58702279382825495</v>
      </c>
      <c r="P623">
        <v>0.58702279382825495</v>
      </c>
      <c r="Q623">
        <v>0.58702279382825495</v>
      </c>
      <c r="R623">
        <v>0.58702279382825495</v>
      </c>
      <c r="S623">
        <v>0.58702279382825495</v>
      </c>
      <c r="T623">
        <v>0.58702279382825495</v>
      </c>
      <c r="U623">
        <v>0.58702279382825495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</row>
    <row r="624" spans="1:64" x14ac:dyDescent="0.2">
      <c r="A624" t="str">
        <v>{"InfraID":"Edge-Pi4","device":"lo","instance":"129.127.231.168:9100","job":"node","label":"Network Receive Rate (Bytes/Sec)"}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12.2282875295798</v>
      </c>
      <c r="AA624">
        <v>12.2282875295798</v>
      </c>
      <c r="AB624">
        <v>12.2282875295798</v>
      </c>
      <c r="AC624">
        <v>12.2282875295798</v>
      </c>
      <c r="AD624">
        <v>12.2282875295798</v>
      </c>
      <c r="AE624">
        <v>12.2282875295798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</row>
    <row r="625" spans="1:64" x14ac:dyDescent="0.2">
      <c r="A625" t="str">
        <v>{"InfraID":"Edge-Pi4","device":"lo","instance":"129.127.231.53:9100","job":"node","label":"Network Receive Rate (Bytes/Sec)"}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27.1092374192859</v>
      </c>
      <c r="J625">
        <v>27.1092374192859</v>
      </c>
      <c r="K625">
        <v>27.1092374192859</v>
      </c>
      <c r="L625">
        <v>27.1092374192859</v>
      </c>
      <c r="M625">
        <v>27.1092374192859</v>
      </c>
      <c r="N625">
        <v>27.1092374192859</v>
      </c>
      <c r="O625">
        <v>27.1092374192859</v>
      </c>
      <c r="P625">
        <v>27.1092374192859</v>
      </c>
      <c r="Q625">
        <v>27.1092374192859</v>
      </c>
      <c r="R625">
        <v>27.1092374192859</v>
      </c>
      <c r="S625">
        <v>27.1092374192859</v>
      </c>
      <c r="T625">
        <v>27.1092374192859</v>
      </c>
      <c r="U625">
        <v>27.1092374192859</v>
      </c>
      <c r="V625">
        <v>27.1092374192859</v>
      </c>
      <c r="W625">
        <v>27.1092374192859</v>
      </c>
      <c r="X625">
        <v>27.1092374192859</v>
      </c>
      <c r="Y625">
        <v>27.1092374192859</v>
      </c>
      <c r="Z625">
        <v>27.1092374192859</v>
      </c>
      <c r="AA625">
        <v>3.2914855052319001</v>
      </c>
      <c r="AB625">
        <v>3.2914855052319001</v>
      </c>
      <c r="AC625">
        <v>3.2914855052319001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</row>
    <row r="626" spans="1:64" x14ac:dyDescent="0.2">
      <c r="A626" s="2" t="str">
        <v>{"InfraID":"Edge-Pi4","device":"wlan0","instance":"129.127.230.61:9100","job":"node","label":"Network Receive Rate (Bytes/Sec)"}</v>
      </c>
      <c r="B626" s="2">
        <v>18559.4657762938</v>
      </c>
      <c r="C626" s="2">
        <v>18559.4657762938</v>
      </c>
      <c r="D626" s="2">
        <v>18559.4657762938</v>
      </c>
      <c r="E626" s="2">
        <v>18559.4657762938</v>
      </c>
      <c r="F626" s="2">
        <v>18559.4657762938</v>
      </c>
      <c r="G626" s="2">
        <v>18559.4657762938</v>
      </c>
      <c r="H626" s="2">
        <v>18559.4657762938</v>
      </c>
      <c r="I626" s="2">
        <v>18559.4657762938</v>
      </c>
      <c r="J626" s="2">
        <v>18559.4657762938</v>
      </c>
      <c r="K626" s="2">
        <v>18559.4657762938</v>
      </c>
      <c r="L626" s="2">
        <v>18559.4657762938</v>
      </c>
      <c r="M626" s="2">
        <v>18559.4657762938</v>
      </c>
      <c r="N626" s="2">
        <v>37910.056893446199</v>
      </c>
      <c r="O626" s="2">
        <v>37910.056893446199</v>
      </c>
      <c r="P626" s="2">
        <v>37910.056893446199</v>
      </c>
      <c r="Q626" s="2">
        <v>37910.056893446199</v>
      </c>
      <c r="R626" s="2">
        <v>37910.056893446199</v>
      </c>
      <c r="S626" s="2">
        <v>37910.056893446199</v>
      </c>
      <c r="T626" s="2">
        <v>37910.056893446199</v>
      </c>
      <c r="U626" s="2">
        <v>37910.056893446199</v>
      </c>
      <c r="V626" s="2">
        <v>37910.056893446199</v>
      </c>
      <c r="W626" s="2">
        <v>23397.295012679599</v>
      </c>
      <c r="X626" s="2">
        <v>23397.295012679599</v>
      </c>
      <c r="Y626" s="2">
        <v>23397.295012679599</v>
      </c>
      <c r="Z626" s="2">
        <v>23397.295012679599</v>
      </c>
      <c r="AA626" s="2">
        <v>23397.295012679599</v>
      </c>
      <c r="AB626" s="2">
        <v>23397.295012679599</v>
      </c>
      <c r="AC626" s="2">
        <v>19795.183134298401</v>
      </c>
      <c r="AD626" s="2">
        <v>19795.183134298401</v>
      </c>
      <c r="AE626" s="2">
        <v>19795.183134298401</v>
      </c>
      <c r="AF626" s="2">
        <v>19795.183134298401</v>
      </c>
      <c r="AG626" s="2">
        <v>19795.183134298401</v>
      </c>
      <c r="AH626" s="2">
        <v>19795.183134298401</v>
      </c>
      <c r="AI626" s="2">
        <v>19795.183134298401</v>
      </c>
      <c r="AJ626" s="2">
        <v>19795.183134298401</v>
      </c>
      <c r="AK626" s="2">
        <v>19795.183134298401</v>
      </c>
      <c r="AL626" s="2">
        <v>19795.183134298401</v>
      </c>
      <c r="AM626" s="2">
        <v>19795.183134298401</v>
      </c>
      <c r="AN626" s="2">
        <v>19795.183134298401</v>
      </c>
      <c r="AO626" s="2">
        <v>19795.183134298401</v>
      </c>
      <c r="AP626" s="2">
        <v>19795.183134298401</v>
      </c>
      <c r="AQ626" s="2">
        <v>19795.183134298401</v>
      </c>
      <c r="AR626" s="2">
        <v>19795.183134298401</v>
      </c>
      <c r="AS626" s="2">
        <v>19795.183134298401</v>
      </c>
      <c r="AT626" s="2">
        <v>19795.183134298401</v>
      </c>
      <c r="AU626" s="2">
        <v>18278.276920339798</v>
      </c>
      <c r="AV626" s="2">
        <v>18278.276920339798</v>
      </c>
      <c r="AW626" s="2">
        <v>18278.276920339798</v>
      </c>
      <c r="AX626" s="2">
        <v>18278.276920339798</v>
      </c>
      <c r="AY626" s="2">
        <v>18278.276920339798</v>
      </c>
      <c r="AZ626" s="2">
        <v>18278.276920339798</v>
      </c>
      <c r="BH626">
        <f>MEDIAN($B626:$BF629)</f>
        <v>18637.091928700102</v>
      </c>
      <c r="BI626">
        <f>AVERAGE($B626:$BF629)</f>
        <v>20186.959565460089</v>
      </c>
      <c r="BJ626">
        <f>MIN($B626:$BF629)</f>
        <v>12727.8</v>
      </c>
      <c r="BK626">
        <f>MAX($B626:$BF629)</f>
        <v>37910.056893446199</v>
      </c>
      <c r="BL626">
        <f>STDEV($B626:$BF629)</f>
        <v>5734.6741878317416</v>
      </c>
    </row>
    <row r="627" spans="1:64" x14ac:dyDescent="0.2">
      <c r="A627" s="2" t="str">
        <v>{"InfraID":"Edge-Pi4","device":"wlan0","instance":"129.127.231.125:9100","job":"node","label":"Network Receive Rate (Bytes/Sec)"}</v>
      </c>
      <c r="B627" s="2">
        <v>13014.5546801976</v>
      </c>
      <c r="C627" s="2">
        <v>13014.5546801976</v>
      </c>
      <c r="D627" s="2">
        <v>13014.5546801976</v>
      </c>
      <c r="E627" s="2">
        <v>13014.5546801976</v>
      </c>
      <c r="F627" s="2">
        <v>13014.5546801976</v>
      </c>
      <c r="G627" s="2">
        <v>13014.5546801976</v>
      </c>
      <c r="H627" s="2">
        <v>13014.5546801976</v>
      </c>
      <c r="I627" s="2">
        <v>13014.5546801976</v>
      </c>
      <c r="J627" s="2">
        <v>13014.5546801976</v>
      </c>
      <c r="K627" s="2">
        <v>13014.5546801976</v>
      </c>
      <c r="L627" s="2">
        <v>13014.5546801976</v>
      </c>
      <c r="M627" s="2">
        <v>13014.5546801976</v>
      </c>
      <c r="N627" s="2">
        <v>13014.5546801976</v>
      </c>
      <c r="O627" s="2">
        <v>31364.215878851599</v>
      </c>
      <c r="P627" s="2">
        <v>31364.215878851599</v>
      </c>
      <c r="Q627" s="2">
        <v>31364.215878851599</v>
      </c>
      <c r="R627" s="2">
        <v>24819.2320534223</v>
      </c>
      <c r="S627" s="2">
        <v>24819.2320534223</v>
      </c>
      <c r="T627" s="2">
        <v>24819.2320534223</v>
      </c>
      <c r="U627" s="2">
        <v>15836.744217052101</v>
      </c>
      <c r="V627" s="2">
        <v>15836.744217052101</v>
      </c>
      <c r="W627" s="2">
        <v>15836.744217052101</v>
      </c>
      <c r="X627" s="2">
        <v>18841.701161703801</v>
      </c>
      <c r="Y627" s="2">
        <v>18841.701161703801</v>
      </c>
      <c r="Z627" s="2">
        <v>18841.701161703801</v>
      </c>
      <c r="AA627" s="2">
        <v>12727.8</v>
      </c>
      <c r="AB627" s="2">
        <v>12727.8</v>
      </c>
      <c r="AC627" s="2">
        <v>12727.8</v>
      </c>
      <c r="AD627" s="2">
        <v>12727.8</v>
      </c>
      <c r="AE627" s="2">
        <v>12727.8</v>
      </c>
      <c r="AF627" s="2">
        <v>12727.8</v>
      </c>
      <c r="AG627" s="2">
        <v>12727.8</v>
      </c>
      <c r="AH627" s="2">
        <v>12727.8</v>
      </c>
      <c r="AI627" s="2">
        <v>12727.8</v>
      </c>
      <c r="AJ627" s="2">
        <v>12727.8</v>
      </c>
      <c r="AK627" s="2">
        <v>12727.8</v>
      </c>
      <c r="AL627" s="2">
        <v>12727.8</v>
      </c>
      <c r="AM627" s="2">
        <v>17443.947759077899</v>
      </c>
      <c r="AN627" s="2">
        <v>17443.947759077899</v>
      </c>
      <c r="AO627" s="2">
        <v>17443.947759077899</v>
      </c>
      <c r="AP627" s="2">
        <v>13483.808506376399</v>
      </c>
      <c r="AQ627" s="2">
        <v>13483.808506376399</v>
      </c>
      <c r="AR627" s="2">
        <v>13483.808506376399</v>
      </c>
      <c r="AS627" s="2">
        <v>21207.505665911202</v>
      </c>
      <c r="AT627" s="2">
        <v>21207.505665911202</v>
      </c>
      <c r="AU627" s="2">
        <v>21207.505665911202</v>
      </c>
      <c r="AV627" s="2">
        <v>21207.505665911202</v>
      </c>
      <c r="AW627" s="2">
        <v>21207.505665911202</v>
      </c>
      <c r="AX627" s="2">
        <v>21207.505665911202</v>
      </c>
      <c r="AY627" s="2">
        <v>21207.505665911202</v>
      </c>
      <c r="AZ627" s="2">
        <v>21207.505665911202</v>
      </c>
    </row>
    <row r="628" spans="1:64" x14ac:dyDescent="0.2">
      <c r="A628" s="2" t="str">
        <v>{"InfraID":"Edge-Pi4","device":"wlan0","instance":"129.127.231.162:9100","job":"node","label":"Network Receive Rate (Bytes/Sec)"}</v>
      </c>
      <c r="B628" s="2">
        <v>16788.278974632602</v>
      </c>
      <c r="C628" s="2">
        <v>16788.278974632602</v>
      </c>
      <c r="D628" s="2">
        <v>16788.278974632602</v>
      </c>
      <c r="E628" s="2">
        <v>16788.278974632602</v>
      </c>
      <c r="F628" s="2">
        <v>16788.278974632602</v>
      </c>
      <c r="G628" s="2">
        <v>28882.782221214198</v>
      </c>
      <c r="H628" s="2">
        <v>28882.782221214198</v>
      </c>
      <c r="I628" s="2">
        <v>28882.782221214198</v>
      </c>
      <c r="J628" s="2">
        <v>28882.782221214198</v>
      </c>
      <c r="K628" s="2">
        <v>28882.782221214198</v>
      </c>
      <c r="L628" s="2">
        <v>28882.782221214198</v>
      </c>
      <c r="M628" s="2">
        <v>28882.782221214198</v>
      </c>
      <c r="N628" s="2">
        <v>28882.782221214198</v>
      </c>
      <c r="O628" s="2">
        <v>28882.782221214198</v>
      </c>
      <c r="P628" s="2">
        <v>28882.782221214198</v>
      </c>
      <c r="Q628" s="2">
        <v>28882.782221214198</v>
      </c>
      <c r="R628" s="2">
        <v>28882.782221214198</v>
      </c>
      <c r="S628" s="2">
        <v>28882.782221214198</v>
      </c>
      <c r="T628" s="2">
        <v>28882.782221214198</v>
      </c>
      <c r="U628" s="2">
        <v>28882.782221214198</v>
      </c>
      <c r="V628" s="2">
        <v>21670.466833090799</v>
      </c>
      <c r="W628" s="2">
        <v>21670.466833090799</v>
      </c>
      <c r="X628" s="2">
        <v>21670.466833090799</v>
      </c>
      <c r="Y628" s="2">
        <v>21670.466833090799</v>
      </c>
      <c r="Z628" s="2">
        <v>21670.466833090799</v>
      </c>
      <c r="AA628" s="2">
        <v>21670.466833090799</v>
      </c>
      <c r="AB628" s="2">
        <v>21670.466833090799</v>
      </c>
      <c r="AC628" s="2">
        <v>21670.466833090799</v>
      </c>
      <c r="AD628" s="2">
        <v>21670.466833090799</v>
      </c>
      <c r="AE628" s="2">
        <v>15409.9519743863</v>
      </c>
      <c r="AF628" s="2">
        <v>15409.9519743863</v>
      </c>
      <c r="AG628" s="2">
        <v>15409.9519743863</v>
      </c>
      <c r="AH628" s="2">
        <v>17687.1161548731</v>
      </c>
      <c r="AI628" s="2">
        <v>17687.1161548731</v>
      </c>
      <c r="AJ628" s="2">
        <v>17687.1161548731</v>
      </c>
      <c r="AK628" s="2">
        <v>17687.1161548731</v>
      </c>
      <c r="AL628" s="2">
        <v>17687.1161548731</v>
      </c>
      <c r="AM628" s="2">
        <v>17687.1161548731</v>
      </c>
      <c r="AN628" s="2">
        <v>17687.1161548731</v>
      </c>
      <c r="AO628" s="2">
        <v>17687.1161548731</v>
      </c>
      <c r="AP628" s="2">
        <v>17687.1161548731</v>
      </c>
      <c r="AQ628" s="2">
        <v>17687.1161548731</v>
      </c>
      <c r="AR628" s="2">
        <v>17687.1161548731</v>
      </c>
      <c r="AS628" s="2">
        <v>17687.1161548731</v>
      </c>
      <c r="AT628" s="2">
        <v>15682.862957032199</v>
      </c>
      <c r="AU628" s="2">
        <v>15682.862957032199</v>
      </c>
      <c r="AV628" s="2">
        <v>15682.862957032199</v>
      </c>
      <c r="AW628" s="2">
        <v>22650.646580455901</v>
      </c>
      <c r="AX628" s="2">
        <v>22650.646580455901</v>
      </c>
      <c r="AY628" s="2">
        <v>22650.646580455901</v>
      </c>
      <c r="AZ628" s="2">
        <v>22650.646580455901</v>
      </c>
    </row>
    <row r="629" spans="1:64" x14ac:dyDescent="0.2">
      <c r="A629" s="2" t="str">
        <v>{"InfraID":"Edge-Pi4","device":"wlan0","instance":"129.127.231.168:9100","job":"node","label":"Network Receive Rate (Bytes/Sec)"}</v>
      </c>
      <c r="B629" s="2">
        <v>18637.091928700102</v>
      </c>
      <c r="C629" s="2">
        <v>18637.091928700102</v>
      </c>
      <c r="D629" s="2">
        <v>18637.091928700102</v>
      </c>
      <c r="E629" s="2">
        <v>18637.091928700102</v>
      </c>
      <c r="F629" s="2">
        <v>18637.091928700102</v>
      </c>
      <c r="G629" s="2">
        <v>18637.091928700102</v>
      </c>
      <c r="H629" s="2">
        <v>18637.091928700102</v>
      </c>
      <c r="I629" s="2">
        <v>18637.091928700102</v>
      </c>
      <c r="J629" s="2">
        <v>18637.091928700102</v>
      </c>
      <c r="K629" s="2">
        <v>18637.091928700102</v>
      </c>
      <c r="L629" s="2">
        <v>18637.091928700102</v>
      </c>
      <c r="M629" s="2">
        <v>18637.091928700102</v>
      </c>
      <c r="N629" s="2">
        <v>18637.091928700102</v>
      </c>
      <c r="O629" s="2">
        <v>18637.091928700102</v>
      </c>
      <c r="P629" s="2">
        <v>18637.091928700102</v>
      </c>
      <c r="Q629" s="2">
        <v>18637.091928700102</v>
      </c>
      <c r="R629" s="2">
        <v>18637.091928700102</v>
      </c>
      <c r="S629" s="2">
        <v>18637.091928700102</v>
      </c>
      <c r="T629" s="2">
        <v>18637.091928700102</v>
      </c>
      <c r="U629" s="2">
        <v>18637.091928700102</v>
      </c>
      <c r="V629" s="2">
        <v>18637.091928700102</v>
      </c>
      <c r="W629" s="2">
        <v>18637.091928700102</v>
      </c>
      <c r="X629" s="2">
        <v>18637.091928700102</v>
      </c>
      <c r="Y629" s="2">
        <v>18637.091928700102</v>
      </c>
      <c r="Z629" s="2">
        <v>25232.957511017601</v>
      </c>
      <c r="AA629" s="2">
        <v>25232.957511017601</v>
      </c>
      <c r="AB629" s="2">
        <v>25232.957511017601</v>
      </c>
      <c r="AC629" s="2">
        <v>25232.957511017601</v>
      </c>
      <c r="AD629" s="2">
        <v>25232.957511017601</v>
      </c>
      <c r="AE629" s="2">
        <v>25232.957511017601</v>
      </c>
      <c r="AF629" s="2">
        <v>18362.032156915</v>
      </c>
      <c r="AG629" s="2">
        <v>18362.032156915</v>
      </c>
      <c r="AH629" s="2">
        <v>18362.032156915</v>
      </c>
      <c r="AI629" s="2">
        <v>18362.032156915</v>
      </c>
      <c r="AJ629" s="2">
        <v>18362.032156915</v>
      </c>
      <c r="AK629" s="2">
        <v>18362.032156915</v>
      </c>
      <c r="AL629" s="2">
        <v>18247.547874824799</v>
      </c>
      <c r="AM629" s="2">
        <v>18247.547874824799</v>
      </c>
      <c r="AN629" s="2">
        <v>18247.547874824799</v>
      </c>
      <c r="AO629" s="2">
        <v>18247.547874824799</v>
      </c>
      <c r="AP629" s="2">
        <v>18247.547874824799</v>
      </c>
      <c r="AQ629" s="2">
        <v>18247.547874824799</v>
      </c>
      <c r="AR629" s="2">
        <v>18247.547874824799</v>
      </c>
      <c r="AS629" s="2">
        <v>18247.547874824799</v>
      </c>
      <c r="AT629" s="2">
        <v>18247.547874824799</v>
      </c>
      <c r="AU629" s="2">
        <v>18247.547874824799</v>
      </c>
      <c r="AV629" s="2">
        <v>18247.547874824799</v>
      </c>
      <c r="AW629" s="2">
        <v>18247.547874824799</v>
      </c>
      <c r="AX629" s="2">
        <v>18247.547874824799</v>
      </c>
      <c r="AY629" s="2">
        <v>18247.547874824799</v>
      </c>
      <c r="AZ629" s="2">
        <v>18247.547874824799</v>
      </c>
    </row>
    <row r="630" spans="1:64" x14ac:dyDescent="0.2">
      <c r="A630" s="4" t="str">
        <v>{"InfraID":"Edge-Pi4","device":"wlp6s0","instance":"129.127.231.53:9100","job":"node","label":"Network Receive Rate (Bytes/Sec)"}</v>
      </c>
      <c r="B630" s="4">
        <v>3931.5525876460702</v>
      </c>
      <c r="C630" s="4">
        <v>3931.5525876460702</v>
      </c>
      <c r="D630" s="4">
        <v>3931.5525876460702</v>
      </c>
      <c r="E630" s="4">
        <v>3931.5525876460702</v>
      </c>
      <c r="F630" s="4">
        <v>3931.5525876460702</v>
      </c>
      <c r="G630" s="4">
        <v>3931.5525876460702</v>
      </c>
      <c r="H630" s="4">
        <v>3931.5525876460702</v>
      </c>
      <c r="I630" s="4">
        <v>39741.701798388298</v>
      </c>
      <c r="J630" s="4">
        <v>39741.701798388298</v>
      </c>
      <c r="K630" s="4">
        <v>39741.701798388298</v>
      </c>
      <c r="L630" s="4">
        <v>39741.701798388298</v>
      </c>
      <c r="M630" s="4">
        <v>39741.701798388298</v>
      </c>
      <c r="N630" s="4">
        <v>39741.701798388298</v>
      </c>
      <c r="O630" s="4">
        <v>39741.701798388298</v>
      </c>
      <c r="P630" s="4">
        <v>39741.701798388298</v>
      </c>
      <c r="Q630" s="4">
        <v>39741.701798388298</v>
      </c>
      <c r="R630" s="4">
        <v>39741.701798388298</v>
      </c>
      <c r="S630" s="4">
        <v>39741.701798388298</v>
      </c>
      <c r="T630" s="4">
        <v>39741.701798388298</v>
      </c>
      <c r="U630" s="4">
        <v>39741.701798388298</v>
      </c>
      <c r="V630" s="4">
        <v>39741.701798388298</v>
      </c>
      <c r="W630" s="4">
        <v>39741.701798388298</v>
      </c>
      <c r="X630" s="4">
        <v>39741.701798388298</v>
      </c>
      <c r="Y630" s="4">
        <v>39741.701798388298</v>
      </c>
      <c r="Z630" s="4">
        <v>39741.701798388298</v>
      </c>
      <c r="AA630" s="4">
        <v>48397.8249507945</v>
      </c>
      <c r="AB630" s="4">
        <v>48397.8249507945</v>
      </c>
      <c r="AC630" s="4">
        <v>48397.8249507945</v>
      </c>
      <c r="AD630" s="4">
        <v>21651.422085725699</v>
      </c>
      <c r="AE630" s="4">
        <v>21651.422085725699</v>
      </c>
      <c r="AF630" s="4">
        <v>21651.422085725699</v>
      </c>
      <c r="AG630" s="4">
        <v>18488.634091060499</v>
      </c>
      <c r="AH630" s="4">
        <v>18488.634091060499</v>
      </c>
      <c r="AI630" s="4">
        <v>18488.634091060499</v>
      </c>
      <c r="AJ630" s="4">
        <v>18488.634091060499</v>
      </c>
      <c r="AK630" s="4">
        <v>18488.634091060499</v>
      </c>
      <c r="AL630" s="4">
        <v>18488.634091060499</v>
      </c>
      <c r="AM630" s="4">
        <v>16104.883907125701</v>
      </c>
      <c r="AN630" s="4">
        <v>16104.883907125701</v>
      </c>
      <c r="AO630" s="4">
        <v>16104.883907125701</v>
      </c>
      <c r="AP630" s="4">
        <v>16104.883907125701</v>
      </c>
      <c r="AQ630" s="4">
        <v>16104.883907125701</v>
      </c>
      <c r="AR630" s="4">
        <v>16104.883907125701</v>
      </c>
      <c r="AS630" s="4">
        <v>16104.883907125701</v>
      </c>
      <c r="AT630" s="4">
        <v>16104.883907125701</v>
      </c>
      <c r="AU630" s="4">
        <v>16104.883907125701</v>
      </c>
      <c r="AV630" s="4">
        <v>16104.883907125701</v>
      </c>
      <c r="AW630" s="4">
        <v>16104.883907125701</v>
      </c>
      <c r="AX630" s="4">
        <v>16104.883907125701</v>
      </c>
      <c r="AY630" s="4">
        <v>16104.883907125701</v>
      </c>
      <c r="AZ630" s="4">
        <v>16104.883907125701</v>
      </c>
      <c r="BH630">
        <f>MEDIAN($B630:$BF630)</f>
        <v>18488.634091060499</v>
      </c>
      <c r="BI630">
        <f>AVERAGE($B630:$BF630)</f>
        <v>25282.733741964628</v>
      </c>
      <c r="BJ630">
        <f>MIN($B630:$BF630)</f>
        <v>3931.5525876460702</v>
      </c>
      <c r="BK630">
        <f>MAX($B630:$BF630)</f>
        <v>48397.8249507945</v>
      </c>
      <c r="BL630">
        <f>STDEV($B630:$BF630)</f>
        <v>14179.508815113511</v>
      </c>
    </row>
    <row r="631" spans="1:64" x14ac:dyDescent="0.2">
      <c r="A631" t="str">
        <v>{"InfraID":"Edge-Pi4","device":"docker0","instance":"129.127.230.61:9100","job":"node","label":"Network Send Rate (Bytes/Sec)"}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2.4777715304051098</v>
      </c>
      <c r="O631">
        <v>2.4777715304051098</v>
      </c>
      <c r="P631">
        <v>2.4777715304051098</v>
      </c>
      <c r="Q631">
        <v>2.4777715304051098</v>
      </c>
      <c r="R631">
        <v>2.4777715304051098</v>
      </c>
      <c r="S631">
        <v>2.4777715304051098</v>
      </c>
      <c r="T631">
        <v>2.4777715304051098</v>
      </c>
      <c r="U631">
        <v>2.4777715304051098</v>
      </c>
      <c r="V631">
        <v>2.4777715304051098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</row>
    <row r="632" spans="1:64" x14ac:dyDescent="0.2">
      <c r="A632" t="str">
        <v>{"InfraID":"Edge-Pi4","device":"docker0","instance":"129.127.231.125:9100","job":"node","label":"Network Send Rate (Bytes/Sec)"}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1.92722501834569</v>
      </c>
      <c r="P632">
        <v>1.92722501834569</v>
      </c>
      <c r="Q632">
        <v>1.92722501834569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</row>
    <row r="633" spans="1:64" x14ac:dyDescent="0.2">
      <c r="A633" t="str">
        <v>{"InfraID":"Edge-Pi4","device":"docker0","instance":"129.127.231.162:9100","job":"node","label":"Network Send Rate (Bytes/Sec)"}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1.7343855272198401</v>
      </c>
      <c r="H633">
        <v>1.7343855272198401</v>
      </c>
      <c r="I633">
        <v>1.7343855272198401</v>
      </c>
      <c r="J633">
        <v>1.7343855272198401</v>
      </c>
      <c r="K633">
        <v>1.7343855272198401</v>
      </c>
      <c r="L633">
        <v>1.7343855272198401</v>
      </c>
      <c r="M633">
        <v>1.7343855272198401</v>
      </c>
      <c r="N633">
        <v>1.7343855272198401</v>
      </c>
      <c r="O633">
        <v>1.7343855272198401</v>
      </c>
      <c r="P633">
        <v>1.7343855272198401</v>
      </c>
      <c r="Q633">
        <v>1.7343855272198401</v>
      </c>
      <c r="R633">
        <v>1.7343855272198401</v>
      </c>
      <c r="S633">
        <v>1.7343855272198401</v>
      </c>
      <c r="T633">
        <v>1.7343855272198401</v>
      </c>
      <c r="U633">
        <v>1.7343855272198401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</row>
    <row r="634" spans="1:64" x14ac:dyDescent="0.2">
      <c r="A634" t="str">
        <v>{"InfraID":"Edge-Pi4","device":"docker0","instance":"129.127.231.168:9100","job":"node","label":"Network Send Rate (Bytes/Sec)"}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1.02033207884812</v>
      </c>
      <c r="AA634">
        <v>1.02033207884812</v>
      </c>
      <c r="AB634">
        <v>1.02033207884812</v>
      </c>
      <c r="AC634">
        <v>1.02033207884812</v>
      </c>
      <c r="AD634">
        <v>1.02033207884812</v>
      </c>
      <c r="AE634">
        <v>1.02033207884812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</row>
    <row r="635" spans="1:64" x14ac:dyDescent="0.2">
      <c r="A635" t="str">
        <v>{"InfraID":"Edge-Pi4","device":"docker0","instance":"129.127.231.53:9100","job":"node","label":"Network Send Rate (Bytes/Sec)"}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6.9374032765889302</v>
      </c>
      <c r="J635">
        <v>6.9374032765889302</v>
      </c>
      <c r="K635">
        <v>6.9374032765889302</v>
      </c>
      <c r="L635">
        <v>6.9374032765889302</v>
      </c>
      <c r="M635">
        <v>6.9374032765889302</v>
      </c>
      <c r="N635">
        <v>6.9374032765889302</v>
      </c>
      <c r="O635">
        <v>6.9374032765889302</v>
      </c>
      <c r="P635">
        <v>6.9374032765889302</v>
      </c>
      <c r="Q635">
        <v>6.9374032765889302</v>
      </c>
      <c r="R635">
        <v>6.9374032765889302</v>
      </c>
      <c r="S635">
        <v>6.9374032765889302</v>
      </c>
      <c r="T635">
        <v>6.9374032765889302</v>
      </c>
      <c r="U635">
        <v>6.9374032765889302</v>
      </c>
      <c r="V635">
        <v>6.9374032765889302</v>
      </c>
      <c r="W635">
        <v>6.9374032765889302</v>
      </c>
      <c r="X635">
        <v>6.9374032765889302</v>
      </c>
      <c r="Y635">
        <v>6.9374032765889302</v>
      </c>
      <c r="Z635">
        <v>6.9374032765889302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</row>
    <row r="636" spans="1:64" x14ac:dyDescent="0.2">
      <c r="A636" t="str">
        <v>{"InfraID":"Edge-Pi4","device":"eno1","instance":"129.127.231.53:9100","job":"node","label":"Network Send Rate (Bytes/Sec)"}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</row>
    <row r="637" spans="1:64" x14ac:dyDescent="0.2">
      <c r="A637" t="str">
        <v>{"InfraID":"Edge-Pi4","device":"enp5s0","instance":"129.127.231.53:9100","job":"node","label":"Network Send Rate (Bytes/Sec)"}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</row>
    <row r="638" spans="1:64" x14ac:dyDescent="0.2">
      <c r="A638" t="str">
        <v>{"InfraID":"Edge-Pi4","device":"eth0","instance":"129.127.230.61:9100","job":"node","label":"Network Send Rate (Bytes/Sec)"}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</row>
    <row r="639" spans="1:64" x14ac:dyDescent="0.2">
      <c r="A639" t="str">
        <v>{"InfraID":"Edge-Pi4","device":"eth0","instance":"129.127.231.125:9100","job":"node","label":"Network Send Rate (Bytes/Sec)"}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</row>
    <row r="640" spans="1:64" x14ac:dyDescent="0.2">
      <c r="A640" t="str">
        <v>{"InfraID":"Edge-Pi4","device":"eth0","instance":"129.127.231.162:9100","job":"node","label":"Network Send Rate (Bytes/Sec)"}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</row>
    <row r="641" spans="1:64" x14ac:dyDescent="0.2">
      <c r="A641" t="str">
        <v>{"InfraID":"Edge-Pi4","device":"eth0","instance":"129.127.231.168:9100","job":"node","label":"Network Send Rate (Bytes/Sec)"}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</row>
    <row r="642" spans="1:64" x14ac:dyDescent="0.2">
      <c r="A642" t="str">
        <v>{"InfraID":"Edge-Pi4","device":"lo","instance":"129.127.230.61:9100","job":"node","label":"Network Send Rate (Bytes/Sec)"}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0.838630364137116</v>
      </c>
      <c r="O642">
        <v>0.838630364137116</v>
      </c>
      <c r="P642">
        <v>0.838630364137116</v>
      </c>
      <c r="Q642">
        <v>0.838630364137116</v>
      </c>
      <c r="R642">
        <v>0.838630364137116</v>
      </c>
      <c r="S642">
        <v>0.838630364137116</v>
      </c>
      <c r="T642">
        <v>0.838630364137116</v>
      </c>
      <c r="U642">
        <v>0.838630364137116</v>
      </c>
      <c r="V642">
        <v>0.838630364137116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</row>
    <row r="643" spans="1:64" x14ac:dyDescent="0.2">
      <c r="A643" t="str">
        <v>{"InfraID":"Edge-Pi4","device":"lo","instance":"129.127.231.125:9100","job":"node","label":"Network Send Rate (Bytes/Sec)"}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0.65229154467085204</v>
      </c>
      <c r="P643">
        <v>0.65229154467085204</v>
      </c>
      <c r="Q643">
        <v>0.65229154467085204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</row>
    <row r="644" spans="1:64" x14ac:dyDescent="0.2">
      <c r="A644" t="str">
        <v>{"InfraID":"Edge-Pi4","device":"lo","instance":"129.127.231.162:9100","job":"node","label":"Network Send Rate (Bytes/Sec)"}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0.58702279382825495</v>
      </c>
      <c r="H644">
        <v>0.58702279382825495</v>
      </c>
      <c r="I644">
        <v>0.58702279382825495</v>
      </c>
      <c r="J644">
        <v>0.58702279382825495</v>
      </c>
      <c r="K644">
        <v>0.58702279382825495</v>
      </c>
      <c r="L644">
        <v>0.58702279382825495</v>
      </c>
      <c r="M644">
        <v>0.58702279382825495</v>
      </c>
      <c r="N644">
        <v>0.58702279382825495</v>
      </c>
      <c r="O644">
        <v>0.58702279382825495</v>
      </c>
      <c r="P644">
        <v>0.58702279382825495</v>
      </c>
      <c r="Q644">
        <v>0.58702279382825495</v>
      </c>
      <c r="R644">
        <v>0.58702279382825495</v>
      </c>
      <c r="S644">
        <v>0.58702279382825495</v>
      </c>
      <c r="T644">
        <v>0.58702279382825495</v>
      </c>
      <c r="U644">
        <v>0.58702279382825495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</row>
    <row r="645" spans="1:64" x14ac:dyDescent="0.2">
      <c r="A645" t="str">
        <v>{"InfraID":"Edge-Pi4","device":"lo","instance":"129.127.231.168:9100","job":"node","label":"Network Send Rate (Bytes/Sec)"}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12.2282875295798</v>
      </c>
      <c r="AA645">
        <v>12.2282875295798</v>
      </c>
      <c r="AB645">
        <v>12.2282875295798</v>
      </c>
      <c r="AC645">
        <v>12.2282875295798</v>
      </c>
      <c r="AD645">
        <v>12.2282875295798</v>
      </c>
      <c r="AE645">
        <v>12.2282875295798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</row>
    <row r="646" spans="1:64" x14ac:dyDescent="0.2">
      <c r="A646" t="str">
        <v>{"InfraID":"Edge-Pi4","device":"lo","instance":"129.127.231.53:9100","job":"node","label":"Network Send Rate (Bytes/Sec)"}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27.1092374192859</v>
      </c>
      <c r="J646">
        <v>27.1092374192859</v>
      </c>
      <c r="K646">
        <v>27.1092374192859</v>
      </c>
      <c r="L646">
        <v>27.1092374192859</v>
      </c>
      <c r="M646">
        <v>27.1092374192859</v>
      </c>
      <c r="N646">
        <v>27.1092374192859</v>
      </c>
      <c r="O646">
        <v>27.1092374192859</v>
      </c>
      <c r="P646">
        <v>27.1092374192859</v>
      </c>
      <c r="Q646">
        <v>27.1092374192859</v>
      </c>
      <c r="R646">
        <v>27.1092374192859</v>
      </c>
      <c r="S646">
        <v>27.1092374192859</v>
      </c>
      <c r="T646">
        <v>27.1092374192859</v>
      </c>
      <c r="U646">
        <v>27.1092374192859</v>
      </c>
      <c r="V646">
        <v>27.1092374192859</v>
      </c>
      <c r="W646">
        <v>27.1092374192859</v>
      </c>
      <c r="X646">
        <v>27.1092374192859</v>
      </c>
      <c r="Y646">
        <v>27.1092374192859</v>
      </c>
      <c r="Z646">
        <v>27.1092374192859</v>
      </c>
      <c r="AA646">
        <v>3.2914855052319001</v>
      </c>
      <c r="AB646">
        <v>3.2914855052319001</v>
      </c>
      <c r="AC646">
        <v>3.2914855052319001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</row>
    <row r="647" spans="1:64" x14ac:dyDescent="0.2">
      <c r="A647" s="2" t="str">
        <v>{"InfraID":"Edge-Pi4","device":"wlan0","instance":"129.127.230.61:9100","job":"node","label":"Network Send Rate (Bytes/Sec)"}</v>
      </c>
      <c r="B647" s="2">
        <v>32227.512520868098</v>
      </c>
      <c r="C647" s="2">
        <v>32227.512520868098</v>
      </c>
      <c r="D647" s="2">
        <v>32227.512520868098</v>
      </c>
      <c r="E647" s="2">
        <v>32227.512520868098</v>
      </c>
      <c r="F647" s="2">
        <v>32227.512520868098</v>
      </c>
      <c r="G647" s="2">
        <v>32227.512520868098</v>
      </c>
      <c r="H647" s="2">
        <v>32227.512520868098</v>
      </c>
      <c r="I647" s="2">
        <v>32227.512520868098</v>
      </c>
      <c r="J647" s="2">
        <v>32227.512520868098</v>
      </c>
      <c r="K647" s="2">
        <v>32227.512520868098</v>
      </c>
      <c r="L647" s="2">
        <v>32227.512520868098</v>
      </c>
      <c r="M647" s="2">
        <v>32227.512520868098</v>
      </c>
      <c r="N647" s="2">
        <v>30393.470119028301</v>
      </c>
      <c r="O647" s="2">
        <v>30393.470119028301</v>
      </c>
      <c r="P647" s="2">
        <v>30393.470119028301</v>
      </c>
      <c r="Q647" s="2">
        <v>30393.470119028301</v>
      </c>
      <c r="R647" s="2">
        <v>30393.470119028301</v>
      </c>
      <c r="S647" s="2">
        <v>30393.470119028301</v>
      </c>
      <c r="T647" s="2">
        <v>30393.470119028301</v>
      </c>
      <c r="U647" s="2">
        <v>30393.470119028301</v>
      </c>
      <c r="V647" s="2">
        <v>30393.470119028301</v>
      </c>
      <c r="W647" s="2">
        <v>33569.248565199901</v>
      </c>
      <c r="X647" s="2">
        <v>33569.248565199901</v>
      </c>
      <c r="Y647" s="2">
        <v>33569.248565199901</v>
      </c>
      <c r="Z647" s="2">
        <v>33569.248565199901</v>
      </c>
      <c r="AA647" s="2">
        <v>33569.248565199901</v>
      </c>
      <c r="AB647" s="2">
        <v>33569.248565199901</v>
      </c>
      <c r="AC647" s="2">
        <v>32075.455333911501</v>
      </c>
      <c r="AD647" s="2">
        <v>32075.455333911501</v>
      </c>
      <c r="AE647" s="2">
        <v>32075.455333911501</v>
      </c>
      <c r="AF647" s="2">
        <v>32075.455333911501</v>
      </c>
      <c r="AG647" s="2">
        <v>32075.455333911501</v>
      </c>
      <c r="AH647" s="2">
        <v>32075.455333911501</v>
      </c>
      <c r="AI647" s="2">
        <v>32075.455333911501</v>
      </c>
      <c r="AJ647" s="2">
        <v>32075.455333911501</v>
      </c>
      <c r="AK647" s="2">
        <v>32075.455333911501</v>
      </c>
      <c r="AL647" s="2">
        <v>32075.455333911501</v>
      </c>
      <c r="AM647" s="2">
        <v>32075.455333911501</v>
      </c>
      <c r="AN647" s="2">
        <v>32075.455333911501</v>
      </c>
      <c r="AO647" s="2">
        <v>32075.455333911501</v>
      </c>
      <c r="AP647" s="2">
        <v>32075.455333911501</v>
      </c>
      <c r="AQ647" s="2">
        <v>32075.455333911501</v>
      </c>
      <c r="AR647" s="2">
        <v>32075.455333911501</v>
      </c>
      <c r="AS647" s="2">
        <v>32075.455333911501</v>
      </c>
      <c r="AT647" s="2">
        <v>32075.455333911501</v>
      </c>
      <c r="AU647" s="2">
        <v>30410.6880754347</v>
      </c>
      <c r="AV647" s="2">
        <v>30410.6880754347</v>
      </c>
      <c r="AW647" s="2">
        <v>30410.6880754347</v>
      </c>
      <c r="AX647" s="2">
        <v>30410.6880754347</v>
      </c>
      <c r="AY647" s="2">
        <v>30410.6880754347</v>
      </c>
      <c r="AZ647" s="2">
        <v>30410.6880754347</v>
      </c>
      <c r="BH647">
        <f>MEDIAN($B647:$BF650)</f>
        <v>31002.835412635901</v>
      </c>
      <c r="BI647">
        <f>AVERAGE($B647:$BF650)</f>
        <v>29805.707733979772</v>
      </c>
      <c r="BJ647">
        <f>MIN($B647:$BF650)</f>
        <v>21239.733333333301</v>
      </c>
      <c r="BK647">
        <f>MAX($B647:$BF650)</f>
        <v>37436.3418210905</v>
      </c>
      <c r="BL647">
        <f>STDEV($B647:$BF650)</f>
        <v>3526.2787029228812</v>
      </c>
    </row>
    <row r="648" spans="1:64" x14ac:dyDescent="0.2">
      <c r="A648" s="2" t="str">
        <v>{"InfraID":"Edge-Pi4","device":"wlan0","instance":"129.127.231.125:9100","job":"node","label":"Network Send Rate (Bytes/Sec)"}</v>
      </c>
      <c r="B648" s="2">
        <v>23878.288155962</v>
      </c>
      <c r="C648" s="2">
        <v>23878.288155962</v>
      </c>
      <c r="D648" s="2">
        <v>23878.288155962</v>
      </c>
      <c r="E648" s="2">
        <v>23878.288155962</v>
      </c>
      <c r="F648" s="2">
        <v>23878.288155962</v>
      </c>
      <c r="G648" s="2">
        <v>23878.288155962</v>
      </c>
      <c r="H648" s="2">
        <v>23878.288155962</v>
      </c>
      <c r="I648" s="2">
        <v>23878.288155962</v>
      </c>
      <c r="J648" s="2">
        <v>23878.288155962</v>
      </c>
      <c r="K648" s="2">
        <v>23878.288155962</v>
      </c>
      <c r="L648" s="2">
        <v>23878.288155962</v>
      </c>
      <c r="M648" s="2">
        <v>23878.288155962</v>
      </c>
      <c r="N648" s="2">
        <v>23878.288155962</v>
      </c>
      <c r="O648" s="2">
        <v>28307.599937735798</v>
      </c>
      <c r="P648" s="2">
        <v>28307.599937735798</v>
      </c>
      <c r="Q648" s="2">
        <v>28307.599937735798</v>
      </c>
      <c r="R648" s="2">
        <v>32888.2136894824</v>
      </c>
      <c r="S648" s="2">
        <v>32888.2136894824</v>
      </c>
      <c r="T648" s="2">
        <v>32888.2136894824</v>
      </c>
      <c r="U648" s="2">
        <v>27589.694020398601</v>
      </c>
      <c r="V648" s="2">
        <v>27589.694020398601</v>
      </c>
      <c r="W648" s="2">
        <v>27589.694020398601</v>
      </c>
      <c r="X648" s="2">
        <v>31729.269595406498</v>
      </c>
      <c r="Y648" s="2">
        <v>31729.269595406498</v>
      </c>
      <c r="Z648" s="2">
        <v>31729.269595406498</v>
      </c>
      <c r="AA648" s="2">
        <v>21239.733333333301</v>
      </c>
      <c r="AB648" s="2">
        <v>21239.733333333301</v>
      </c>
      <c r="AC648" s="2">
        <v>21239.733333333301</v>
      </c>
      <c r="AD648" s="2">
        <v>21239.733333333301</v>
      </c>
      <c r="AE648" s="2">
        <v>21239.733333333301</v>
      </c>
      <c r="AF648" s="2">
        <v>21239.733333333301</v>
      </c>
      <c r="AG648" s="2">
        <v>21239.733333333301</v>
      </c>
      <c r="AH648" s="2">
        <v>21239.733333333301</v>
      </c>
      <c r="AI648" s="2">
        <v>21239.733333333301</v>
      </c>
      <c r="AJ648" s="2">
        <v>21239.733333333301</v>
      </c>
      <c r="AK648" s="2">
        <v>21239.733333333301</v>
      </c>
      <c r="AL648" s="2">
        <v>21239.733333333301</v>
      </c>
      <c r="AM648" s="2">
        <v>29153.303421013101</v>
      </c>
      <c r="AN648" s="2">
        <v>29153.303421013101</v>
      </c>
      <c r="AO648" s="2">
        <v>29153.303421013101</v>
      </c>
      <c r="AP648" s="2">
        <v>23877.8794151031</v>
      </c>
      <c r="AQ648" s="2">
        <v>23877.8794151031</v>
      </c>
      <c r="AR648" s="2">
        <v>23877.8794151031</v>
      </c>
      <c r="AS648" s="2">
        <v>37436.3418210905</v>
      </c>
      <c r="AT648" s="2">
        <v>37436.3418210905</v>
      </c>
      <c r="AU648" s="2">
        <v>37436.3418210905</v>
      </c>
      <c r="AV648" s="2">
        <v>37436.3418210905</v>
      </c>
      <c r="AW648" s="2">
        <v>37436.3418210905</v>
      </c>
      <c r="AX648" s="2">
        <v>37436.3418210905</v>
      </c>
      <c r="AY648" s="2">
        <v>37436.3418210905</v>
      </c>
      <c r="AZ648" s="2">
        <v>37436.3418210905</v>
      </c>
    </row>
    <row r="649" spans="1:64" x14ac:dyDescent="0.2">
      <c r="A649" s="2" t="str">
        <v>{"InfraID":"Edge-Pi4","device":"wlan0","instance":"129.127.231.162:9100","job":"node","label":"Network Send Rate (Bytes/Sec)"}</v>
      </c>
      <c r="B649" s="2">
        <v>28411.547611107399</v>
      </c>
      <c r="C649" s="2">
        <v>28411.547611107399</v>
      </c>
      <c r="D649" s="2">
        <v>28411.547611107399</v>
      </c>
      <c r="E649" s="2">
        <v>28411.547611107399</v>
      </c>
      <c r="F649" s="2">
        <v>28411.547611107399</v>
      </c>
      <c r="G649" s="2">
        <v>28011.406920198198</v>
      </c>
      <c r="H649" s="2">
        <v>28011.406920198198</v>
      </c>
      <c r="I649" s="2">
        <v>28011.406920198198</v>
      </c>
      <c r="J649" s="2">
        <v>28011.406920198198</v>
      </c>
      <c r="K649" s="2">
        <v>28011.406920198198</v>
      </c>
      <c r="L649" s="2">
        <v>28011.406920198198</v>
      </c>
      <c r="M649" s="2">
        <v>28011.406920198198</v>
      </c>
      <c r="N649" s="2">
        <v>28011.406920198198</v>
      </c>
      <c r="O649" s="2">
        <v>28011.406920198198</v>
      </c>
      <c r="P649" s="2">
        <v>28011.406920198198</v>
      </c>
      <c r="Q649" s="2">
        <v>28011.406920198198</v>
      </c>
      <c r="R649" s="2">
        <v>28011.406920198198</v>
      </c>
      <c r="S649" s="2">
        <v>28011.406920198198</v>
      </c>
      <c r="T649" s="2">
        <v>28011.406920198198</v>
      </c>
      <c r="U649" s="2">
        <v>28011.406920198198</v>
      </c>
      <c r="V649" s="2">
        <v>32653.1524916899</v>
      </c>
      <c r="W649" s="2">
        <v>32653.1524916899</v>
      </c>
      <c r="X649" s="2">
        <v>32653.1524916899</v>
      </c>
      <c r="Y649" s="2">
        <v>32653.1524916899</v>
      </c>
      <c r="Z649" s="2">
        <v>32653.1524916899</v>
      </c>
      <c r="AA649" s="2">
        <v>32653.1524916899</v>
      </c>
      <c r="AB649" s="2">
        <v>32653.1524916899</v>
      </c>
      <c r="AC649" s="2">
        <v>32653.1524916899</v>
      </c>
      <c r="AD649" s="2">
        <v>32653.1524916899</v>
      </c>
      <c r="AE649" s="2">
        <v>26346.718249733101</v>
      </c>
      <c r="AF649" s="2">
        <v>26346.718249733101</v>
      </c>
      <c r="AG649" s="2">
        <v>26346.718249733101</v>
      </c>
      <c r="AH649" s="2">
        <v>30487.983978638102</v>
      </c>
      <c r="AI649" s="2">
        <v>30487.983978638102</v>
      </c>
      <c r="AJ649" s="2">
        <v>30487.983978638102</v>
      </c>
      <c r="AK649" s="2">
        <v>30487.983978638102</v>
      </c>
      <c r="AL649" s="2">
        <v>30487.983978638102</v>
      </c>
      <c r="AM649" s="2">
        <v>30487.983978638102</v>
      </c>
      <c r="AN649" s="2">
        <v>30487.983978638102</v>
      </c>
      <c r="AO649" s="2">
        <v>30487.983978638102</v>
      </c>
      <c r="AP649" s="2">
        <v>30487.983978638102</v>
      </c>
      <c r="AQ649" s="2">
        <v>30487.983978638102</v>
      </c>
      <c r="AR649" s="2">
        <v>30487.983978638102</v>
      </c>
      <c r="AS649" s="2">
        <v>30487.983978638102</v>
      </c>
      <c r="AT649" s="2">
        <v>27102.348545502999</v>
      </c>
      <c r="AU649" s="2">
        <v>27102.348545502999</v>
      </c>
      <c r="AV649" s="2">
        <v>27102.348545502999</v>
      </c>
      <c r="AW649" s="2">
        <v>28271.963738168201</v>
      </c>
      <c r="AX649" s="2">
        <v>28271.963738168201</v>
      </c>
      <c r="AY649" s="2">
        <v>28271.963738168201</v>
      </c>
      <c r="AZ649" s="2">
        <v>28271.963738168201</v>
      </c>
    </row>
    <row r="650" spans="1:64" x14ac:dyDescent="0.2">
      <c r="A650" s="2" t="str">
        <v>{"InfraID":"Edge-Pi4","device":"wlan0","instance":"129.127.231.168:9100","job":"node","label":"Network Send Rate (Bytes/Sec)"}</v>
      </c>
      <c r="B650" s="2">
        <v>31367.514520328401</v>
      </c>
      <c r="C650" s="2">
        <v>31367.514520328401</v>
      </c>
      <c r="D650" s="2">
        <v>31367.514520328401</v>
      </c>
      <c r="E650" s="2">
        <v>31367.514520328401</v>
      </c>
      <c r="F650" s="2">
        <v>31367.514520328401</v>
      </c>
      <c r="G650" s="2">
        <v>31367.514520328401</v>
      </c>
      <c r="H650" s="2">
        <v>31367.514520328401</v>
      </c>
      <c r="I650" s="2">
        <v>31367.514520328401</v>
      </c>
      <c r="J650" s="2">
        <v>31367.514520328401</v>
      </c>
      <c r="K650" s="2">
        <v>31367.514520328401</v>
      </c>
      <c r="L650" s="2">
        <v>31367.514520328401</v>
      </c>
      <c r="M650" s="2">
        <v>31367.514520328401</v>
      </c>
      <c r="N650" s="2">
        <v>31367.514520328401</v>
      </c>
      <c r="O650" s="2">
        <v>31367.514520328401</v>
      </c>
      <c r="P650" s="2">
        <v>31367.514520328401</v>
      </c>
      <c r="Q650" s="2">
        <v>31367.514520328401</v>
      </c>
      <c r="R650" s="2">
        <v>31367.514520328401</v>
      </c>
      <c r="S650" s="2">
        <v>31367.514520328401</v>
      </c>
      <c r="T650" s="2">
        <v>31367.514520328401</v>
      </c>
      <c r="U650" s="2">
        <v>31367.514520328401</v>
      </c>
      <c r="V650" s="2">
        <v>31367.514520328401</v>
      </c>
      <c r="W650" s="2">
        <v>31367.514520328401</v>
      </c>
      <c r="X650" s="2">
        <v>31367.514520328401</v>
      </c>
      <c r="Y650" s="2">
        <v>31367.514520328401</v>
      </c>
      <c r="Z650" s="2">
        <v>28869.5387706568</v>
      </c>
      <c r="AA650" s="2">
        <v>28869.5387706568</v>
      </c>
      <c r="AB650" s="2">
        <v>28869.5387706568</v>
      </c>
      <c r="AC650" s="2">
        <v>28869.5387706568</v>
      </c>
      <c r="AD650" s="2">
        <v>28869.5387706568</v>
      </c>
      <c r="AE650" s="2">
        <v>28869.5387706568</v>
      </c>
      <c r="AF650" s="2">
        <v>31002.835412635901</v>
      </c>
      <c r="AG650" s="2">
        <v>31002.835412635901</v>
      </c>
      <c r="AH650" s="2">
        <v>31002.835412635901</v>
      </c>
      <c r="AI650" s="2">
        <v>31002.835412635901</v>
      </c>
      <c r="AJ650" s="2">
        <v>31002.835412635901</v>
      </c>
      <c r="AK650" s="2">
        <v>31002.835412635901</v>
      </c>
      <c r="AL650" s="2">
        <v>31065.2899179288</v>
      </c>
      <c r="AM650" s="2">
        <v>31065.2899179288</v>
      </c>
      <c r="AN650" s="2">
        <v>31065.2899179288</v>
      </c>
      <c r="AO650" s="2">
        <v>31065.2899179288</v>
      </c>
      <c r="AP650" s="2">
        <v>31065.2899179288</v>
      </c>
      <c r="AQ650" s="2">
        <v>31065.2899179288</v>
      </c>
      <c r="AR650" s="2">
        <v>31065.2899179288</v>
      </c>
      <c r="AS650" s="2">
        <v>31065.2899179288</v>
      </c>
      <c r="AT650" s="2">
        <v>31065.2899179288</v>
      </c>
      <c r="AU650" s="2">
        <v>31065.2899179288</v>
      </c>
      <c r="AV650" s="2">
        <v>31065.2899179288</v>
      </c>
      <c r="AW650" s="2">
        <v>31065.2899179288</v>
      </c>
      <c r="AX650" s="2">
        <v>31065.2899179288</v>
      </c>
      <c r="AY650" s="2">
        <v>31065.2899179288</v>
      </c>
      <c r="AZ650" s="2">
        <v>31065.2899179288</v>
      </c>
    </row>
    <row r="651" spans="1:64" x14ac:dyDescent="0.2">
      <c r="A651" s="4" t="str">
        <v>{"InfraID":"Edge-Pi4","device":"wlp6s0","instance":"129.127.231.53:9100","job":"node","label":"Network Send Rate (Bytes/Sec)"}</v>
      </c>
      <c r="B651" s="4">
        <v>7287.6794657762903</v>
      </c>
      <c r="C651" s="4">
        <v>7287.6794657762903</v>
      </c>
      <c r="D651" s="4">
        <v>7287.6794657762903</v>
      </c>
      <c r="E651" s="4">
        <v>7287.6794657762903</v>
      </c>
      <c r="F651" s="4">
        <v>7287.6794657762903</v>
      </c>
      <c r="G651" s="4">
        <v>7287.6794657762903</v>
      </c>
      <c r="H651" s="4">
        <v>7287.6794657762903</v>
      </c>
      <c r="I651" s="4">
        <v>17616.8952452105</v>
      </c>
      <c r="J651" s="4">
        <v>17616.8952452105</v>
      </c>
      <c r="K651" s="4">
        <v>17616.8952452105</v>
      </c>
      <c r="L651" s="4">
        <v>17616.8952452105</v>
      </c>
      <c r="M651" s="4">
        <v>17616.8952452105</v>
      </c>
      <c r="N651" s="4">
        <v>17616.8952452105</v>
      </c>
      <c r="O651" s="4">
        <v>17616.8952452105</v>
      </c>
      <c r="P651" s="4">
        <v>17616.8952452105</v>
      </c>
      <c r="Q651" s="4">
        <v>17616.8952452105</v>
      </c>
      <c r="R651" s="4">
        <v>17616.8952452105</v>
      </c>
      <c r="S651" s="4">
        <v>17616.8952452105</v>
      </c>
      <c r="T651" s="4">
        <v>17616.8952452105</v>
      </c>
      <c r="U651" s="4">
        <v>17616.8952452105</v>
      </c>
      <c r="V651" s="4">
        <v>17616.8952452105</v>
      </c>
      <c r="W651" s="4">
        <v>17616.8952452105</v>
      </c>
      <c r="X651" s="4">
        <v>17616.8952452105</v>
      </c>
      <c r="Y651" s="4">
        <v>17616.8952452105</v>
      </c>
      <c r="Z651" s="4">
        <v>17616.8952452105</v>
      </c>
      <c r="AA651" s="4">
        <v>116855.97526937901</v>
      </c>
      <c r="AB651" s="4">
        <v>116855.97526937901</v>
      </c>
      <c r="AC651" s="4">
        <v>116855.97526937901</v>
      </c>
      <c r="AD651" s="4">
        <v>87714.848444385105</v>
      </c>
      <c r="AE651" s="4">
        <v>87714.848444385105</v>
      </c>
      <c r="AF651" s="4">
        <v>87714.848444385105</v>
      </c>
      <c r="AG651" s="4">
        <v>69891.540563962393</v>
      </c>
      <c r="AH651" s="4">
        <v>69891.540563962393</v>
      </c>
      <c r="AI651" s="4">
        <v>69891.540563962393</v>
      </c>
      <c r="AJ651" s="4">
        <v>69891.540563962393</v>
      </c>
      <c r="AK651" s="4">
        <v>69891.540563962393</v>
      </c>
      <c r="AL651" s="4">
        <v>69891.540563962393</v>
      </c>
      <c r="AM651" s="4">
        <v>52720.8433413397</v>
      </c>
      <c r="AN651" s="4">
        <v>52720.8433413397</v>
      </c>
      <c r="AO651" s="4">
        <v>52720.8433413397</v>
      </c>
      <c r="AP651" s="4">
        <v>52720.8433413397</v>
      </c>
      <c r="AQ651" s="4">
        <v>52720.8433413397</v>
      </c>
      <c r="AR651" s="4">
        <v>52720.8433413397</v>
      </c>
      <c r="AS651" s="4">
        <v>52720.8433413397</v>
      </c>
      <c r="AT651" s="4">
        <v>52720.8433413397</v>
      </c>
      <c r="AU651" s="4">
        <v>52720.8433413397</v>
      </c>
      <c r="AV651" s="4">
        <v>52720.8433413397</v>
      </c>
      <c r="AW651" s="4">
        <v>52720.8433413397</v>
      </c>
      <c r="AX651" s="4">
        <v>52720.8433413397</v>
      </c>
      <c r="AY651" s="4">
        <v>52720.8433413397</v>
      </c>
      <c r="AZ651" s="4">
        <v>52720.8433413397</v>
      </c>
      <c r="BH651">
        <f>MEDIAN($B651:$BF651)</f>
        <v>52720.8433413397</v>
      </c>
      <c r="BI651">
        <f>AVERAGE($B651:$BF651)</f>
        <v>41946.497881922442</v>
      </c>
      <c r="BJ651">
        <f>MIN($B651:$BF651)</f>
        <v>7287.6794657762903</v>
      </c>
      <c r="BK651">
        <f>MAX($B651:$BF651)</f>
        <v>116855.97526937901</v>
      </c>
      <c r="BL651">
        <f>STDEV($B651:$BF651)</f>
        <v>31142.461980206586</v>
      </c>
    </row>
    <row r="652" spans="1:64" x14ac:dyDescent="0.2">
      <c r="A652" t="str">
        <v>{"InfraID":"Edge-Pi4","instance":"129.127.231.53:9100","job":"node","label":"CPU Wait Percentage"}</v>
      </c>
      <c r="B652">
        <v>0.17724207011728299</v>
      </c>
      <c r="C652">
        <v>0.17724207011728299</v>
      </c>
      <c r="D652">
        <v>0.17724207011728299</v>
      </c>
      <c r="E652">
        <v>0.17724207011728299</v>
      </c>
      <c r="F652">
        <v>0.17724207011728299</v>
      </c>
      <c r="G652">
        <v>0.17724207011728299</v>
      </c>
      <c r="H652">
        <v>0.17724207011728299</v>
      </c>
      <c r="I652">
        <v>0.47894364693944602</v>
      </c>
      <c r="J652">
        <v>0.47894364693944602</v>
      </c>
      <c r="K652">
        <v>0.47894364693944602</v>
      </c>
      <c r="L652">
        <v>0.47894364693944602</v>
      </c>
      <c r="M652">
        <v>0.47894364693944602</v>
      </c>
      <c r="N652">
        <v>0.47894364693944602</v>
      </c>
      <c r="O652">
        <v>0.47894364693944602</v>
      </c>
      <c r="P652">
        <v>0.47894364693944602</v>
      </c>
      <c r="Q652">
        <v>0.47894364693944602</v>
      </c>
      <c r="R652">
        <v>0.47894364693944602</v>
      </c>
      <c r="S652">
        <v>0.47894364693944602</v>
      </c>
      <c r="T652">
        <v>0.47894364693944602</v>
      </c>
      <c r="U652">
        <v>0.47894364693944602</v>
      </c>
      <c r="V652">
        <v>0.47894364693944602</v>
      </c>
      <c r="W652">
        <v>0.47894364693944602</v>
      </c>
      <c r="X652">
        <v>0.47894364693944602</v>
      </c>
      <c r="Y652">
        <v>0.47894364693944602</v>
      </c>
      <c r="Z652">
        <v>0.47894364693944602</v>
      </c>
      <c r="AA652">
        <v>0.94275483992925602</v>
      </c>
      <c r="AB652">
        <v>0.94275483992925602</v>
      </c>
      <c r="AC652">
        <v>0.94275483992925602</v>
      </c>
      <c r="AD652">
        <v>0.33971157697957899</v>
      </c>
      <c r="AE652">
        <v>0.33971157697957899</v>
      </c>
      <c r="AF652">
        <v>0.33971157697957899</v>
      </c>
      <c r="AG652">
        <v>0.29898006799620302</v>
      </c>
      <c r="AH652">
        <v>0.29898006799620302</v>
      </c>
      <c r="AI652">
        <v>0.29898006799620302</v>
      </c>
      <c r="AJ652">
        <v>0.29898006799620302</v>
      </c>
      <c r="AK652">
        <v>0.29898006799620302</v>
      </c>
      <c r="AL652">
        <v>0.29898006799620302</v>
      </c>
      <c r="AM652">
        <v>0.27596744061873102</v>
      </c>
      <c r="AN652">
        <v>0.27596744061873102</v>
      </c>
      <c r="AO652">
        <v>0.27596744061873102</v>
      </c>
      <c r="AP652">
        <v>0.27596744061873102</v>
      </c>
      <c r="AQ652">
        <v>0.27596744061873102</v>
      </c>
      <c r="AR652">
        <v>0.27596744061873102</v>
      </c>
      <c r="AS652">
        <v>0.27596744061873102</v>
      </c>
      <c r="AT652">
        <v>0.27596744061873102</v>
      </c>
      <c r="AU652">
        <v>0.27596744061873102</v>
      </c>
      <c r="AV652">
        <v>0.27596744061873102</v>
      </c>
      <c r="AW652">
        <v>0.27596744061873102</v>
      </c>
      <c r="AX652">
        <v>0.27596744061873102</v>
      </c>
      <c r="AY652">
        <v>0.27596744061873102</v>
      </c>
      <c r="AZ652">
        <v>0.27596744061873102</v>
      </c>
    </row>
    <row r="653" spans="1:64" x14ac:dyDescent="0.2">
      <c r="A653" t="str">
        <v>{"InfraID":"Edge-Pi4","instance":"129.127.231.53:9100","job":"node","label":"IO Wait Percentage"}</v>
      </c>
      <c r="B653">
        <v>0.70282470784690598</v>
      </c>
      <c r="C653">
        <v>0.70282470784690598</v>
      </c>
      <c r="D653">
        <v>0.70282470784690598</v>
      </c>
      <c r="E653">
        <v>0.70282470784690598</v>
      </c>
      <c r="F653">
        <v>0.70282470784690598</v>
      </c>
      <c r="G653">
        <v>0.70282470784690598</v>
      </c>
      <c r="H653">
        <v>0.70282470784690598</v>
      </c>
      <c r="I653">
        <v>0.32191018730995002</v>
      </c>
      <c r="J653">
        <v>0.32191018730995002</v>
      </c>
      <c r="K653">
        <v>0.32191018730995002</v>
      </c>
      <c r="L653">
        <v>0.32191018730995002</v>
      </c>
      <c r="M653">
        <v>0.32191018730995002</v>
      </c>
      <c r="N653">
        <v>0.32191018730995002</v>
      </c>
      <c r="O653">
        <v>0.32191018730995002</v>
      </c>
      <c r="P653">
        <v>0.32191018730995002</v>
      </c>
      <c r="Q653">
        <v>0.32191018730995002</v>
      </c>
      <c r="R653">
        <v>0.32191018730995002</v>
      </c>
      <c r="S653">
        <v>0.32191018730995002</v>
      </c>
      <c r="T653">
        <v>0.32191018730995002</v>
      </c>
      <c r="U653">
        <v>0.32191018730995002</v>
      </c>
      <c r="V653">
        <v>0.32191018730995002</v>
      </c>
      <c r="W653">
        <v>0.32191018730995002</v>
      </c>
      <c r="X653">
        <v>0.32191018730995002</v>
      </c>
      <c r="Y653">
        <v>0.32191018730995002</v>
      </c>
      <c r="Z653">
        <v>0.32191018730995002</v>
      </c>
      <c r="AA653">
        <v>0.248014544807417</v>
      </c>
      <c r="AB653">
        <v>0.248014544807417</v>
      </c>
      <c r="AC653">
        <v>0.248014544807417</v>
      </c>
      <c r="AD653">
        <v>0.36247830150909399</v>
      </c>
      <c r="AE653">
        <v>0.36247830150909399</v>
      </c>
      <c r="AF653">
        <v>0.36247830150909399</v>
      </c>
      <c r="AG653">
        <v>0.30142657156251701</v>
      </c>
      <c r="AH653">
        <v>0.30142657156251701</v>
      </c>
      <c r="AI653">
        <v>0.30142657156251701</v>
      </c>
      <c r="AJ653">
        <v>0.30142657156251701</v>
      </c>
      <c r="AK653">
        <v>0.30142657156251701</v>
      </c>
      <c r="AL653">
        <v>0.30142657156251701</v>
      </c>
      <c r="AM653">
        <v>0.26457499332788398</v>
      </c>
      <c r="AN653">
        <v>0.26457499332788398</v>
      </c>
      <c r="AO653">
        <v>0.26457499332788398</v>
      </c>
      <c r="AP653">
        <v>0.26457499332788398</v>
      </c>
      <c r="AQ653">
        <v>0.26457499332788398</v>
      </c>
      <c r="AR653">
        <v>0.26457499332788398</v>
      </c>
      <c r="AS653">
        <v>0.26457499332788398</v>
      </c>
      <c r="AT653">
        <v>0.26457499332788398</v>
      </c>
      <c r="AU653">
        <v>0.26457499332788398</v>
      </c>
      <c r="AV653">
        <v>0.26457499332788398</v>
      </c>
      <c r="AW653">
        <v>0.26457499332788398</v>
      </c>
      <c r="AX653">
        <v>0.26457499332788398</v>
      </c>
      <c r="AY653">
        <v>0.26457499332788398</v>
      </c>
      <c r="AZ653">
        <v>0.26457499332788398</v>
      </c>
    </row>
    <row r="654" spans="1:64" x14ac:dyDescent="0.2">
      <c r="A654" t="str">
        <v>{"InfraID":"Edge-Pi4","instance":"129.127.231.53:9100","job":"node","label":"Memory Wait Percentage"}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</row>
    <row r="655" spans="1:64" x14ac:dyDescent="0.2">
      <c r="A655" s="2" t="str">
        <v>{"InfraID":"Edge-Pi4","cpu":"0","instance":"129.127.230.61:9100","job":"node","mode":"idle","label":"CPU Usage Percentage"}</v>
      </c>
      <c r="B655" s="2">
        <v>10.784641068540701</v>
      </c>
      <c r="C655" s="2">
        <v>10.784641068540701</v>
      </c>
      <c r="D655" s="2">
        <v>10.784641068540701</v>
      </c>
      <c r="E655" s="2">
        <v>10.784641068540701</v>
      </c>
      <c r="F655" s="2">
        <v>10.784641068540701</v>
      </c>
      <c r="G655" s="2">
        <v>10.784641068540701</v>
      </c>
      <c r="H655" s="2">
        <v>10.784641068540701</v>
      </c>
      <c r="I655" s="2">
        <v>10.784641068540701</v>
      </c>
      <c r="J655" s="2">
        <v>10.784641068540701</v>
      </c>
      <c r="K655" s="2">
        <v>10.784641068540701</v>
      </c>
      <c r="L655" s="2">
        <v>10.784641068540701</v>
      </c>
      <c r="M655" s="2">
        <v>10.784641068540701</v>
      </c>
      <c r="N655" s="2">
        <v>14.0213278949136</v>
      </c>
      <c r="O655" s="2">
        <v>14.0213278949136</v>
      </c>
      <c r="P655" s="2">
        <v>14.0213278949136</v>
      </c>
      <c r="Q655" s="2">
        <v>14.0213278949136</v>
      </c>
      <c r="R655" s="2">
        <v>14.0213278949136</v>
      </c>
      <c r="S655" s="2">
        <v>14.0213278949136</v>
      </c>
      <c r="T655" s="2">
        <v>14.0213278949136</v>
      </c>
      <c r="U655" s="2">
        <v>14.0213278949136</v>
      </c>
      <c r="V655" s="2">
        <v>14.0213278949136</v>
      </c>
      <c r="W655" s="2">
        <v>12.599546202831601</v>
      </c>
      <c r="X655" s="2">
        <v>12.599546202831601</v>
      </c>
      <c r="Y655" s="2">
        <v>12.599546202831601</v>
      </c>
      <c r="Z655" s="2">
        <v>12.599546202831601</v>
      </c>
      <c r="AA655" s="2">
        <v>12.599546202831601</v>
      </c>
      <c r="AB655" s="2">
        <v>12.599546202831601</v>
      </c>
      <c r="AC655" s="2">
        <v>12.2356394689516</v>
      </c>
      <c r="AD655" s="2">
        <v>12.2356394689516</v>
      </c>
      <c r="AE655" s="2">
        <v>12.2356394689516</v>
      </c>
      <c r="AF655" s="2">
        <v>12.2356394689516</v>
      </c>
      <c r="AG655" s="2">
        <v>12.2356394689516</v>
      </c>
      <c r="AH655" s="2">
        <v>12.2356394689516</v>
      </c>
      <c r="AI655" s="2">
        <v>12.2356394689516</v>
      </c>
      <c r="AJ655" s="2">
        <v>12.2356394689516</v>
      </c>
      <c r="AK655" s="2">
        <v>12.2356394689516</v>
      </c>
      <c r="AL655" s="2">
        <v>12.2356394689516</v>
      </c>
      <c r="AM655" s="2">
        <v>12.2356394689516</v>
      </c>
      <c r="AN655" s="2">
        <v>12.2356394689516</v>
      </c>
      <c r="AO655" s="2">
        <v>12.2356394689516</v>
      </c>
      <c r="AP655" s="2">
        <v>12.2356394689516</v>
      </c>
      <c r="AQ655" s="2">
        <v>12.2356394689516</v>
      </c>
      <c r="AR655" s="2">
        <v>12.2356394689516</v>
      </c>
      <c r="AS655" s="2">
        <v>12.2356394689516</v>
      </c>
      <c r="AT655" s="2">
        <v>12.2356394689516</v>
      </c>
      <c r="AU655" s="2">
        <v>11.477560823749</v>
      </c>
      <c r="AV655" s="2">
        <v>11.477560823749</v>
      </c>
      <c r="AW655" s="2">
        <v>11.477560823749</v>
      </c>
      <c r="AX655" s="2">
        <v>11.477560823749</v>
      </c>
      <c r="AY655" s="2">
        <v>11.477560823749</v>
      </c>
      <c r="AZ655" s="2">
        <v>11.477560823749</v>
      </c>
      <c r="BH655">
        <f>MEDIAN(($B655:$BF658,$B660:$BF663,$B665:$BF668,$B670:$BF673))</f>
        <v>10.4746645301248</v>
      </c>
      <c r="BI655">
        <f>AVERAGE(($B655:$BF658,$B660:$BF663,$B665:$BF668,$B670:$BF673))</f>
        <v>10.437458071343499</v>
      </c>
      <c r="BJ655">
        <f>MIN(($B655:$BF658,$B660:$BF663,$B665:$BF668,$B670:$BF673))</f>
        <v>6.0852739039724897</v>
      </c>
      <c r="BK655">
        <f>MAX(($B655:$BF658,$B660:$BF663,$B665:$BF668,$B670:$BF673))</f>
        <v>17.8631051753698</v>
      </c>
      <c r="BL655">
        <f>STDEV(($B655:$BF658,$B660:$BF663,$B665:$BF668,$B670:$BF673))</f>
        <v>2.0915732067924351</v>
      </c>
    </row>
    <row r="656" spans="1:64" x14ac:dyDescent="0.2">
      <c r="A656" s="2" t="str">
        <v>{"InfraID":"Edge-Pi4","cpu":"0","instance":"129.127.231.125:9100","job":"node","mode":"idle","label":"CPU Usage Percentage"}</v>
      </c>
      <c r="B656" s="2">
        <v>9.2669248229028494</v>
      </c>
      <c r="C656" s="2">
        <v>9.2669248229028494</v>
      </c>
      <c r="D656" s="2">
        <v>9.2669248229028494</v>
      </c>
      <c r="E656" s="2">
        <v>9.2669248229028494</v>
      </c>
      <c r="F656" s="2">
        <v>9.2669248229028494</v>
      </c>
      <c r="G656" s="2">
        <v>9.2669248229028494</v>
      </c>
      <c r="H656" s="2">
        <v>9.2669248229028494</v>
      </c>
      <c r="I656" s="2">
        <v>9.2669248229028494</v>
      </c>
      <c r="J656" s="2">
        <v>9.2669248229028494</v>
      </c>
      <c r="K656" s="2">
        <v>9.2669248229028494</v>
      </c>
      <c r="L656" s="2">
        <v>9.2669248229028494</v>
      </c>
      <c r="M656" s="2">
        <v>9.2669248229028494</v>
      </c>
      <c r="N656" s="2">
        <v>9.2669248229028494</v>
      </c>
      <c r="O656" s="2">
        <v>13.4082974449391</v>
      </c>
      <c r="P656" s="2">
        <v>13.4082974449391</v>
      </c>
      <c r="Q656" s="2">
        <v>13.4082974449391</v>
      </c>
      <c r="R656" s="2">
        <v>17.8631051753698</v>
      </c>
      <c r="S656" s="2">
        <v>17.8631051753698</v>
      </c>
      <c r="T656" s="2">
        <v>17.8631051753698</v>
      </c>
      <c r="U656" s="2">
        <v>11.205919605312999</v>
      </c>
      <c r="V656" s="2">
        <v>11.205919605312999</v>
      </c>
      <c r="W656" s="2">
        <v>11.205919605312999</v>
      </c>
      <c r="X656" s="2">
        <v>13.3395646950101</v>
      </c>
      <c r="Y656" s="2">
        <v>13.3395646950101</v>
      </c>
      <c r="Z656" s="2">
        <v>13.3395646950101</v>
      </c>
      <c r="AA656" s="2">
        <v>10.9333333334264</v>
      </c>
      <c r="AB656" s="2">
        <v>10.9333333334264</v>
      </c>
      <c r="AC656" s="2">
        <v>10.9333333334264</v>
      </c>
      <c r="AD656" s="2">
        <v>10.9333333334264</v>
      </c>
      <c r="AE656" s="2">
        <v>10.9333333334264</v>
      </c>
      <c r="AF656" s="2">
        <v>10.9333333334264</v>
      </c>
      <c r="AG656" s="2">
        <v>10.9333333334264</v>
      </c>
      <c r="AH656" s="2">
        <v>10.9333333334264</v>
      </c>
      <c r="AI656" s="2">
        <v>10.9333333334264</v>
      </c>
      <c r="AJ656" s="2">
        <v>10.9333333334264</v>
      </c>
      <c r="AK656" s="2">
        <v>10.9333333334264</v>
      </c>
      <c r="AL656" s="2">
        <v>10.9333333334264</v>
      </c>
      <c r="AM656" s="2">
        <v>12.681600587068299</v>
      </c>
      <c r="AN656" s="2">
        <v>12.681600587068299</v>
      </c>
      <c r="AO656" s="2">
        <v>12.681600587068299</v>
      </c>
      <c r="AP656" s="2">
        <v>10.9300928091914</v>
      </c>
      <c r="AQ656" s="2">
        <v>10.9300928091914</v>
      </c>
      <c r="AR656" s="2">
        <v>10.9300928091914</v>
      </c>
      <c r="AS656" s="2">
        <v>14.478069590612501</v>
      </c>
      <c r="AT656" s="2">
        <v>14.478069590612501</v>
      </c>
      <c r="AU656" s="2">
        <v>14.478069590612501</v>
      </c>
      <c r="AV656" s="2">
        <v>14.478069590612501</v>
      </c>
      <c r="AW656" s="2">
        <v>14.478069590612501</v>
      </c>
      <c r="AX656" s="2">
        <v>14.478069590612501</v>
      </c>
      <c r="AY656" s="2">
        <v>14.478069590612501</v>
      </c>
      <c r="AZ656" s="2">
        <v>14.478069590612501</v>
      </c>
    </row>
    <row r="657" spans="1:64" x14ac:dyDescent="0.2">
      <c r="A657" s="2" t="str">
        <v>{"InfraID":"Edge-Pi4","cpu":"0","instance":"129.127.231.162:9100","job":"node","mode":"idle","label":"CPU Usage Percentage"}</v>
      </c>
      <c r="B657" s="2">
        <v>12.003379354773701</v>
      </c>
      <c r="C657" s="2">
        <v>12.003379354773701</v>
      </c>
      <c r="D657" s="2">
        <v>12.003379354773701</v>
      </c>
      <c r="E657" s="2">
        <v>12.003379354773701</v>
      </c>
      <c r="F657" s="2">
        <v>12.003379354773701</v>
      </c>
      <c r="G657" s="2">
        <v>15.428693407353901</v>
      </c>
      <c r="H657" s="2">
        <v>15.428693407353901</v>
      </c>
      <c r="I657" s="2">
        <v>15.428693407353901</v>
      </c>
      <c r="J657" s="2">
        <v>15.428693407353901</v>
      </c>
      <c r="K657" s="2">
        <v>15.428693407353901</v>
      </c>
      <c r="L657" s="2">
        <v>15.428693407353901</v>
      </c>
      <c r="M657" s="2">
        <v>15.428693407353901</v>
      </c>
      <c r="N657" s="2">
        <v>15.428693407353901</v>
      </c>
      <c r="O657" s="2">
        <v>15.428693407353901</v>
      </c>
      <c r="P657" s="2">
        <v>15.428693407353901</v>
      </c>
      <c r="Q657" s="2">
        <v>15.428693407353901</v>
      </c>
      <c r="R657" s="2">
        <v>15.428693407353901</v>
      </c>
      <c r="S657" s="2">
        <v>15.428693407353901</v>
      </c>
      <c r="T657" s="2">
        <v>15.428693407353901</v>
      </c>
      <c r="U657" s="2">
        <v>15.428693407353901</v>
      </c>
      <c r="V657" s="2">
        <v>13.775380795330801</v>
      </c>
      <c r="W657" s="2">
        <v>13.775380795330801</v>
      </c>
      <c r="X657" s="2">
        <v>13.775380795330801</v>
      </c>
      <c r="Y657" s="2">
        <v>13.775380795330801</v>
      </c>
      <c r="Z657" s="2">
        <v>13.775380795330801</v>
      </c>
      <c r="AA657" s="2">
        <v>13.775380795330801</v>
      </c>
      <c r="AB657" s="2">
        <v>13.775380795330801</v>
      </c>
      <c r="AC657" s="2">
        <v>13.775380795330801</v>
      </c>
      <c r="AD657" s="2">
        <v>13.775380795330801</v>
      </c>
      <c r="AE657" s="2">
        <v>11.841871220283901</v>
      </c>
      <c r="AF657" s="2">
        <v>11.841871220283901</v>
      </c>
      <c r="AG657" s="2">
        <v>11.841871220283901</v>
      </c>
      <c r="AH657" s="2">
        <v>14.4192256341322</v>
      </c>
      <c r="AI657" s="2">
        <v>14.4192256341322</v>
      </c>
      <c r="AJ657" s="2">
        <v>14.4192256341322</v>
      </c>
      <c r="AK657" s="2">
        <v>14.4192256341322</v>
      </c>
      <c r="AL657" s="2">
        <v>14.4192256341322</v>
      </c>
      <c r="AM657" s="2">
        <v>14.4192256341322</v>
      </c>
      <c r="AN657" s="2">
        <v>14.4192256341322</v>
      </c>
      <c r="AO657" s="2">
        <v>14.4192256341322</v>
      </c>
      <c r="AP657" s="2">
        <v>14.4192256341322</v>
      </c>
      <c r="AQ657" s="2">
        <v>14.4192256341322</v>
      </c>
      <c r="AR657" s="2">
        <v>14.4192256341322</v>
      </c>
      <c r="AS657" s="2">
        <v>14.4192256341322</v>
      </c>
      <c r="AT657" s="2">
        <v>10.394982652738401</v>
      </c>
      <c r="AU657" s="2">
        <v>10.394982652738401</v>
      </c>
      <c r="AV657" s="2">
        <v>10.394982652738401</v>
      </c>
      <c r="AW657" s="2">
        <v>11.878416211357999</v>
      </c>
      <c r="AX657" s="2">
        <v>11.878416211357999</v>
      </c>
      <c r="AY657" s="2">
        <v>11.878416211357999</v>
      </c>
      <c r="AZ657" s="2">
        <v>11.878416211357999</v>
      </c>
    </row>
    <row r="658" spans="1:64" x14ac:dyDescent="0.2">
      <c r="A658" s="2" t="str">
        <v>{"InfraID":"Edge-Pi4","cpu":"0","instance":"129.127.231.168:9100","job":"node","mode":"idle","label":"CPU Usage Percentage"}</v>
      </c>
      <c r="B658" s="2">
        <v>12.2771880631953</v>
      </c>
      <c r="C658" s="2">
        <v>12.2771880631953</v>
      </c>
      <c r="D658" s="2">
        <v>12.2771880631953</v>
      </c>
      <c r="E658" s="2">
        <v>12.2771880631953</v>
      </c>
      <c r="F658" s="2">
        <v>12.2771880631953</v>
      </c>
      <c r="G658" s="2">
        <v>12.2771880631953</v>
      </c>
      <c r="H658" s="2">
        <v>12.2771880631953</v>
      </c>
      <c r="I658" s="2">
        <v>12.2771880631953</v>
      </c>
      <c r="J658" s="2">
        <v>12.2771880631953</v>
      </c>
      <c r="K658" s="2">
        <v>12.2771880631953</v>
      </c>
      <c r="L658" s="2">
        <v>12.2771880631953</v>
      </c>
      <c r="M658" s="2">
        <v>12.2771880631953</v>
      </c>
      <c r="N658" s="2">
        <v>12.2771880631953</v>
      </c>
      <c r="O658" s="2">
        <v>12.2771880631953</v>
      </c>
      <c r="P658" s="2">
        <v>12.2771880631953</v>
      </c>
      <c r="Q658" s="2">
        <v>12.2771880631953</v>
      </c>
      <c r="R658" s="2">
        <v>12.2771880631953</v>
      </c>
      <c r="S658" s="2">
        <v>12.2771880631953</v>
      </c>
      <c r="T658" s="2">
        <v>12.2771880631953</v>
      </c>
      <c r="U658" s="2">
        <v>12.2771880631953</v>
      </c>
      <c r="V658" s="2">
        <v>12.2771880631953</v>
      </c>
      <c r="W658" s="2">
        <v>12.2771880631953</v>
      </c>
      <c r="X658" s="2">
        <v>12.2771880631953</v>
      </c>
      <c r="Y658" s="2">
        <v>12.2771880631953</v>
      </c>
      <c r="Z658" s="2">
        <v>13.617116463059901</v>
      </c>
      <c r="AA658" s="2">
        <v>13.617116463059901</v>
      </c>
      <c r="AB658" s="2">
        <v>13.617116463059901</v>
      </c>
      <c r="AC658" s="2">
        <v>13.617116463059901</v>
      </c>
      <c r="AD658" s="2">
        <v>13.617116463059901</v>
      </c>
      <c r="AE658" s="2">
        <v>13.617116463059901</v>
      </c>
      <c r="AF658" s="2">
        <v>14.337180599129301</v>
      </c>
      <c r="AG658" s="2">
        <v>14.337180599129301</v>
      </c>
      <c r="AH658" s="2">
        <v>14.337180599129301</v>
      </c>
      <c r="AI658" s="2">
        <v>14.337180599129301</v>
      </c>
      <c r="AJ658" s="2">
        <v>14.337180599129301</v>
      </c>
      <c r="AK658" s="2">
        <v>14.337180599129301</v>
      </c>
      <c r="AL658" s="2">
        <v>12.5241876291777</v>
      </c>
      <c r="AM658" s="2">
        <v>12.5241876291777</v>
      </c>
      <c r="AN658" s="2">
        <v>12.5241876291777</v>
      </c>
      <c r="AO658" s="2">
        <v>12.5241876291777</v>
      </c>
      <c r="AP658" s="2">
        <v>12.5241876291777</v>
      </c>
      <c r="AQ658" s="2">
        <v>12.5241876291777</v>
      </c>
      <c r="AR658" s="2">
        <v>12.5241876291777</v>
      </c>
      <c r="AS658" s="2">
        <v>12.5241876291777</v>
      </c>
      <c r="AT658" s="2">
        <v>12.5241876291777</v>
      </c>
      <c r="AU658" s="2">
        <v>12.5241876291777</v>
      </c>
      <c r="AV658" s="2">
        <v>12.5241876291777</v>
      </c>
      <c r="AW658" s="2">
        <v>12.5241876291777</v>
      </c>
      <c r="AX658" s="2">
        <v>12.5241876291777</v>
      </c>
      <c r="AY658" s="2">
        <v>12.5241876291777</v>
      </c>
      <c r="AZ658" s="2">
        <v>12.5241876291777</v>
      </c>
    </row>
    <row r="659" spans="1:64" x14ac:dyDescent="0.2">
      <c r="A659" s="4" t="str">
        <v>{"InfraID":"Edge-Pi4","cpu":"0","instance":"129.127.231.53:9100","job":"node","mode":"idle","label":"CPU Usage Percentage"}</v>
      </c>
      <c r="B659" s="4">
        <v>1.5025041736226901</v>
      </c>
      <c r="C659" s="4">
        <v>1.5025041736226901</v>
      </c>
      <c r="D659" s="4">
        <v>1.5025041736226901</v>
      </c>
      <c r="E659" s="4">
        <v>1.5025041736226901</v>
      </c>
      <c r="F659" s="4">
        <v>1.5025041736226901</v>
      </c>
      <c r="G659" s="4">
        <v>1.5025041736226901</v>
      </c>
      <c r="H659" s="4">
        <v>1.5025041736226901</v>
      </c>
      <c r="I659" s="4">
        <v>2.9030364480899</v>
      </c>
      <c r="J659" s="4">
        <v>2.9030364480899</v>
      </c>
      <c r="K659" s="4">
        <v>2.9030364480899</v>
      </c>
      <c r="L659" s="4">
        <v>2.9030364480899</v>
      </c>
      <c r="M659" s="4">
        <v>2.9030364480899</v>
      </c>
      <c r="N659" s="4">
        <v>2.9030364480899</v>
      </c>
      <c r="O659" s="4">
        <v>2.9030364480899</v>
      </c>
      <c r="P659" s="4">
        <v>2.9030364480899</v>
      </c>
      <c r="Q659" s="4">
        <v>2.9030364480899</v>
      </c>
      <c r="R659" s="4">
        <v>2.9030364480899</v>
      </c>
      <c r="S659" s="4">
        <v>2.9030364480899</v>
      </c>
      <c r="T659" s="4">
        <v>2.9030364480899</v>
      </c>
      <c r="U659" s="4">
        <v>2.9030364480899</v>
      </c>
      <c r="V659" s="4">
        <v>2.9030364480899</v>
      </c>
      <c r="W659" s="4">
        <v>2.9030364480899</v>
      </c>
      <c r="X659" s="4">
        <v>2.9030364480899</v>
      </c>
      <c r="Y659" s="4">
        <v>2.9030364480899</v>
      </c>
      <c r="Z659" s="4">
        <v>2.9030364480899</v>
      </c>
      <c r="AA659" s="4">
        <v>4.2578033781817597</v>
      </c>
      <c r="AB659" s="4">
        <v>4.2578033781817597</v>
      </c>
      <c r="AC659" s="4">
        <v>4.2578033781817597</v>
      </c>
      <c r="AD659" s="4">
        <v>1.32193884383941</v>
      </c>
      <c r="AE659" s="4">
        <v>1.32193884383941</v>
      </c>
      <c r="AF659" s="4">
        <v>1.32193884383941</v>
      </c>
      <c r="AG659" s="4">
        <v>1.3399106723114</v>
      </c>
      <c r="AH659" s="4">
        <v>1.3399106723114</v>
      </c>
      <c r="AI659" s="4">
        <v>1.3399106723114</v>
      </c>
      <c r="AJ659" s="4">
        <v>1.3399106723114</v>
      </c>
      <c r="AK659" s="4">
        <v>1.3399106723114</v>
      </c>
      <c r="AL659" s="4">
        <v>1.3399106723114</v>
      </c>
      <c r="AM659" s="4">
        <v>1.25433680285323</v>
      </c>
      <c r="AN659" s="4">
        <v>1.25433680285323</v>
      </c>
      <c r="AO659" s="4">
        <v>1.25433680285323</v>
      </c>
      <c r="AP659" s="4">
        <v>1.25433680285323</v>
      </c>
      <c r="AQ659" s="4">
        <v>1.25433680285323</v>
      </c>
      <c r="AR659" s="4">
        <v>1.25433680285323</v>
      </c>
      <c r="AS659" s="4">
        <v>1.25433680285323</v>
      </c>
      <c r="AT659" s="4">
        <v>1.25433680285323</v>
      </c>
      <c r="AU659" s="4">
        <v>1.25433680285323</v>
      </c>
      <c r="AV659" s="4">
        <v>1.25433680285323</v>
      </c>
      <c r="AW659" s="4">
        <v>1.25433680285323</v>
      </c>
      <c r="AX659" s="4">
        <v>1.25433680285323</v>
      </c>
      <c r="AY659" s="4">
        <v>1.25433680285323</v>
      </c>
      <c r="AZ659" s="4">
        <v>1.25433680285323</v>
      </c>
      <c r="BH659">
        <f>MEDIAN($B659:$BF659,$B664:$BF664,$B669:$BF669,$B674:$BF678)</f>
        <v>1.7880971443744</v>
      </c>
      <c r="BI659">
        <f>AVERAGE($B659:$BF659,$B662:$BF662,$B665:$BF665,$B668:$BF672)</f>
        <v>7.9709826879457433</v>
      </c>
      <c r="BJ659">
        <f>MIN($B659:$BF659,$B662:$BF662,$B665:$BF665,$B668:$BF672)</f>
        <v>0.83472454066829005</v>
      </c>
      <c r="BK659">
        <f>MAX($B659:$BF659,$B662:$BF662,$B665:$BF665,$B668:$BF672)</f>
        <v>14.2570951588153</v>
      </c>
      <c r="BL659">
        <f>STDEV($B659:$BF659,$B662:$BF662,$B665:$BF665,$B668:$BF672)</f>
        <v>3.4513556630996081</v>
      </c>
    </row>
    <row r="660" spans="1:64" x14ac:dyDescent="0.2">
      <c r="A660" s="2" t="str">
        <v>{"InfraID":"Edge-Pi4","cpu":"1","instance":"129.127.230.61:9100","job":"node","mode":"idle","label":"CPU Usage Percentage"}</v>
      </c>
      <c r="B660" s="2">
        <v>8.2470784641690305</v>
      </c>
      <c r="C660" s="2">
        <v>8.2470784641690305</v>
      </c>
      <c r="D660" s="2">
        <v>8.2470784641690305</v>
      </c>
      <c r="E660" s="2">
        <v>8.2470784641690305</v>
      </c>
      <c r="F660" s="2">
        <v>8.2470784641690305</v>
      </c>
      <c r="G660" s="2">
        <v>8.2470784641690305</v>
      </c>
      <c r="H660" s="2">
        <v>8.2470784641690305</v>
      </c>
      <c r="I660" s="2">
        <v>8.2470784641690305</v>
      </c>
      <c r="J660" s="2">
        <v>8.2470784641690305</v>
      </c>
      <c r="K660" s="2">
        <v>8.2470784641690305</v>
      </c>
      <c r="L660" s="2">
        <v>8.2470784641690305</v>
      </c>
      <c r="M660" s="2">
        <v>8.2470784641690305</v>
      </c>
      <c r="N660" s="2">
        <v>10.924113481962699</v>
      </c>
      <c r="O660" s="2">
        <v>10.924113481962699</v>
      </c>
      <c r="P660" s="2">
        <v>10.924113481962699</v>
      </c>
      <c r="Q660" s="2">
        <v>10.924113481962699</v>
      </c>
      <c r="R660" s="2">
        <v>10.924113481962699</v>
      </c>
      <c r="S660" s="2">
        <v>10.924113481962699</v>
      </c>
      <c r="T660" s="2">
        <v>10.924113481962699</v>
      </c>
      <c r="U660" s="2">
        <v>10.924113481962699</v>
      </c>
      <c r="V660" s="2">
        <v>10.924113481962699</v>
      </c>
      <c r="W660" s="2">
        <v>8.3285135916248692</v>
      </c>
      <c r="X660" s="2">
        <v>8.3285135916248692</v>
      </c>
      <c r="Y660" s="2">
        <v>8.3285135916248692</v>
      </c>
      <c r="Z660" s="2">
        <v>8.3285135916248692</v>
      </c>
      <c r="AA660" s="2">
        <v>8.3285135916248692</v>
      </c>
      <c r="AB660" s="2">
        <v>8.3285135916248692</v>
      </c>
      <c r="AC660" s="2">
        <v>9.4002268330963101</v>
      </c>
      <c r="AD660" s="2">
        <v>9.4002268330963101</v>
      </c>
      <c r="AE660" s="2">
        <v>9.4002268330963101</v>
      </c>
      <c r="AF660" s="2">
        <v>9.4002268330963101</v>
      </c>
      <c r="AG660" s="2">
        <v>9.4002268330963101</v>
      </c>
      <c r="AH660" s="2">
        <v>9.4002268330963101</v>
      </c>
      <c r="AI660" s="2">
        <v>9.4002268330963101</v>
      </c>
      <c r="AJ660" s="2">
        <v>9.4002268330963101</v>
      </c>
      <c r="AK660" s="2">
        <v>9.4002268330963101</v>
      </c>
      <c r="AL660" s="2">
        <v>9.4002268330963101</v>
      </c>
      <c r="AM660" s="2">
        <v>9.4002268330963101</v>
      </c>
      <c r="AN660" s="2">
        <v>9.4002268330963101</v>
      </c>
      <c r="AO660" s="2">
        <v>9.4002268330963101</v>
      </c>
      <c r="AP660" s="2">
        <v>9.4002268330963101</v>
      </c>
      <c r="AQ660" s="2">
        <v>9.4002268330963101</v>
      </c>
      <c r="AR660" s="2">
        <v>9.4002268330963101</v>
      </c>
      <c r="AS660" s="2">
        <v>9.4002268330963101</v>
      </c>
      <c r="AT660" s="2">
        <v>9.4002268330963101</v>
      </c>
      <c r="AU660" s="2">
        <v>10.076502246146701</v>
      </c>
      <c r="AV660" s="2">
        <v>10.076502246146701</v>
      </c>
      <c r="AW660" s="2">
        <v>10.076502246146701</v>
      </c>
      <c r="AX660" s="2">
        <v>10.076502246146701</v>
      </c>
      <c r="AY660" s="2">
        <v>10.076502246146701</v>
      </c>
      <c r="AZ660" s="2">
        <v>10.076502246146701</v>
      </c>
    </row>
    <row r="661" spans="1:64" x14ac:dyDescent="0.2">
      <c r="A661" s="2" t="str">
        <v>{"InfraID":"Edge-Pi4","cpu":"1","instance":"129.127.231.125:9100","job":"node","mode":"idle","label":"CPU Usage Percentage"}</v>
      </c>
      <c r="B661" s="2">
        <v>7.7313392975898898</v>
      </c>
      <c r="C661" s="2">
        <v>7.7313392975898898</v>
      </c>
      <c r="D661" s="2">
        <v>7.7313392975898898</v>
      </c>
      <c r="E661" s="2">
        <v>7.7313392975898898</v>
      </c>
      <c r="F661" s="2">
        <v>7.7313392975898898</v>
      </c>
      <c r="G661" s="2">
        <v>7.7313392975898898</v>
      </c>
      <c r="H661" s="2">
        <v>7.7313392975898898</v>
      </c>
      <c r="I661" s="2">
        <v>7.7313392975898898</v>
      </c>
      <c r="J661" s="2">
        <v>7.7313392975898898</v>
      </c>
      <c r="K661" s="2">
        <v>7.7313392975898898</v>
      </c>
      <c r="L661" s="2">
        <v>7.7313392975898898</v>
      </c>
      <c r="M661" s="2">
        <v>7.7313392975898898</v>
      </c>
      <c r="N661" s="2">
        <v>7.7313392975898898</v>
      </c>
      <c r="O661" s="2">
        <v>12.7782431119925</v>
      </c>
      <c r="P661" s="2">
        <v>12.7782431119925</v>
      </c>
      <c r="Q661" s="2">
        <v>12.7782431119925</v>
      </c>
      <c r="R661" s="2">
        <v>12.6544240403466</v>
      </c>
      <c r="S661" s="2">
        <v>12.6544240403466</v>
      </c>
      <c r="T661" s="2">
        <v>12.6544240403466</v>
      </c>
      <c r="U661" s="2">
        <v>8.8727418169328001</v>
      </c>
      <c r="V661" s="2">
        <v>8.8727418169328001</v>
      </c>
      <c r="W661" s="2">
        <v>8.8727418169328001</v>
      </c>
      <c r="X661" s="2">
        <v>9.8678061156362702</v>
      </c>
      <c r="Y661" s="2">
        <v>9.8678061156362702</v>
      </c>
      <c r="Z661" s="2">
        <v>9.8678061156362702</v>
      </c>
      <c r="AA661" s="2">
        <v>8.3333333333333393</v>
      </c>
      <c r="AB661" s="2">
        <v>8.3333333333333393</v>
      </c>
      <c r="AC661" s="2">
        <v>8.3333333333333393</v>
      </c>
      <c r="AD661" s="2">
        <v>8.3333333333333393</v>
      </c>
      <c r="AE661" s="2">
        <v>8.3333333333333393</v>
      </c>
      <c r="AF661" s="2">
        <v>8.3333333333333393</v>
      </c>
      <c r="AG661" s="2">
        <v>8.3333333333333393</v>
      </c>
      <c r="AH661" s="2">
        <v>8.3333333333333393</v>
      </c>
      <c r="AI661" s="2">
        <v>8.3333333333333393</v>
      </c>
      <c r="AJ661" s="2">
        <v>8.3333333333333393</v>
      </c>
      <c r="AK661" s="2">
        <v>8.3333333333333393</v>
      </c>
      <c r="AL661" s="2">
        <v>8.3333333333333393</v>
      </c>
      <c r="AM661" s="2">
        <v>10.496555635290299</v>
      </c>
      <c r="AN661" s="2">
        <v>10.496555635290299</v>
      </c>
      <c r="AO661" s="2">
        <v>10.496555635290299</v>
      </c>
      <c r="AP661" s="2">
        <v>8.1257928823575298</v>
      </c>
      <c r="AQ661" s="2">
        <v>8.1257928823575298</v>
      </c>
      <c r="AR661" s="2">
        <v>8.1257928823575298</v>
      </c>
      <c r="AS661" s="2">
        <v>11.345153979547</v>
      </c>
      <c r="AT661" s="2">
        <v>11.345153979547</v>
      </c>
      <c r="AU661" s="2">
        <v>11.345153979547</v>
      </c>
      <c r="AV661" s="2">
        <v>11.345153979547</v>
      </c>
      <c r="AW661" s="2">
        <v>11.345153979547</v>
      </c>
      <c r="AX661" s="2">
        <v>11.345153979547</v>
      </c>
      <c r="AY661" s="2">
        <v>11.345153979547</v>
      </c>
      <c r="AZ661" s="2">
        <v>11.345153979547</v>
      </c>
    </row>
    <row r="662" spans="1:64" x14ac:dyDescent="0.2">
      <c r="A662" s="2" t="str">
        <v>{"InfraID":"Edge-Pi4","cpu":"1","instance":"129.127.231.162:9100","job":"node","mode":"idle","label":"CPU Usage Percentage"}</v>
      </c>
      <c r="B662" s="2">
        <v>7.6680228551774503</v>
      </c>
      <c r="C662" s="2">
        <v>7.6680228551774503</v>
      </c>
      <c r="D662" s="2">
        <v>7.6680228551774503</v>
      </c>
      <c r="E662" s="2">
        <v>7.6680228551774503</v>
      </c>
      <c r="F662" s="2">
        <v>7.6680228551774503</v>
      </c>
      <c r="G662" s="2">
        <v>10.438999659787299</v>
      </c>
      <c r="H662" s="2">
        <v>10.438999659787299</v>
      </c>
      <c r="I662" s="2">
        <v>10.438999659787299</v>
      </c>
      <c r="J662" s="2">
        <v>10.438999659787299</v>
      </c>
      <c r="K662" s="2">
        <v>10.438999659787299</v>
      </c>
      <c r="L662" s="2">
        <v>10.438999659787299</v>
      </c>
      <c r="M662" s="2">
        <v>10.438999659787299</v>
      </c>
      <c r="N662" s="2">
        <v>10.438999659787299</v>
      </c>
      <c r="O662" s="2">
        <v>10.438999659787299</v>
      </c>
      <c r="P662" s="2">
        <v>10.438999659787299</v>
      </c>
      <c r="Q662" s="2">
        <v>10.438999659787299</v>
      </c>
      <c r="R662" s="2">
        <v>10.438999659787299</v>
      </c>
      <c r="S662" s="2">
        <v>10.438999659787299</v>
      </c>
      <c r="T662" s="2">
        <v>10.438999659787299</v>
      </c>
      <c r="U662" s="2">
        <v>10.438999659787299</v>
      </c>
      <c r="V662" s="2">
        <v>10.4913962274381</v>
      </c>
      <c r="W662" s="2">
        <v>10.4913962274381</v>
      </c>
      <c r="X662" s="2">
        <v>10.4913962274381</v>
      </c>
      <c r="Y662" s="2">
        <v>10.4913962274381</v>
      </c>
      <c r="Z662" s="2">
        <v>10.4913962274381</v>
      </c>
      <c r="AA662" s="2">
        <v>10.4913962274381</v>
      </c>
      <c r="AB662" s="2">
        <v>10.4913962274381</v>
      </c>
      <c r="AC662" s="2">
        <v>10.4913962274381</v>
      </c>
      <c r="AD662" s="2">
        <v>10.4913962274381</v>
      </c>
      <c r="AE662" s="2">
        <v>10.0631447883056</v>
      </c>
      <c r="AF662" s="2">
        <v>10.0631447883056</v>
      </c>
      <c r="AG662" s="2">
        <v>10.0631447883056</v>
      </c>
      <c r="AH662" s="2">
        <v>11.481975967895099</v>
      </c>
      <c r="AI662" s="2">
        <v>11.481975967895099</v>
      </c>
      <c r="AJ662" s="2">
        <v>11.481975967895099</v>
      </c>
      <c r="AK662" s="2">
        <v>11.481975967895099</v>
      </c>
      <c r="AL662" s="2">
        <v>11.481975967895099</v>
      </c>
      <c r="AM662" s="2">
        <v>11.481975967895099</v>
      </c>
      <c r="AN662" s="2">
        <v>11.481975967895099</v>
      </c>
      <c r="AO662" s="2">
        <v>11.481975967895099</v>
      </c>
      <c r="AP662" s="2">
        <v>11.481975967895099</v>
      </c>
      <c r="AQ662" s="2">
        <v>11.481975967895099</v>
      </c>
      <c r="AR662" s="2">
        <v>11.481975967895099</v>
      </c>
      <c r="AS662" s="2">
        <v>11.481975967895099</v>
      </c>
      <c r="AT662" s="2">
        <v>8.5435014678137495</v>
      </c>
      <c r="AU662" s="2">
        <v>8.5435014678137495</v>
      </c>
      <c r="AV662" s="2">
        <v>8.5435014678137495</v>
      </c>
      <c r="AW662" s="2">
        <v>9.6120517264519894</v>
      </c>
      <c r="AX662" s="2">
        <v>9.6120517264519894</v>
      </c>
      <c r="AY662" s="2">
        <v>9.6120517264519894</v>
      </c>
      <c r="AZ662" s="2">
        <v>9.6120517264519894</v>
      </c>
    </row>
    <row r="663" spans="1:64" x14ac:dyDescent="0.2">
      <c r="A663" s="2" t="str">
        <v>{"InfraID":"Edge-Pi4","cpu":"1","instance":"129.127.231.168:9100","job":"node","mode":"idle","label":"CPU Usage Percentage"}</v>
      </c>
      <c r="B663" s="2">
        <v>9.9405834836057991</v>
      </c>
      <c r="C663" s="2">
        <v>9.9405834836057991</v>
      </c>
      <c r="D663" s="2">
        <v>9.9405834836057991</v>
      </c>
      <c r="E663" s="2">
        <v>9.9405834836057991</v>
      </c>
      <c r="F663" s="2">
        <v>9.9405834836057991</v>
      </c>
      <c r="G663" s="2">
        <v>9.9405834836057991</v>
      </c>
      <c r="H663" s="2">
        <v>9.9405834836057991</v>
      </c>
      <c r="I663" s="2">
        <v>9.9405834836057991</v>
      </c>
      <c r="J663" s="2">
        <v>9.9405834836057991</v>
      </c>
      <c r="K663" s="2">
        <v>9.9405834836057991</v>
      </c>
      <c r="L663" s="2">
        <v>9.9405834836057991</v>
      </c>
      <c r="M663" s="2">
        <v>9.9405834836057991</v>
      </c>
      <c r="N663" s="2">
        <v>9.9405834836057991</v>
      </c>
      <c r="O663" s="2">
        <v>9.9405834836057991</v>
      </c>
      <c r="P663" s="2">
        <v>9.9405834836057991</v>
      </c>
      <c r="Q663" s="2">
        <v>9.9405834836057991</v>
      </c>
      <c r="R663" s="2">
        <v>9.9405834836057991</v>
      </c>
      <c r="S663" s="2">
        <v>9.9405834836057991</v>
      </c>
      <c r="T663" s="2">
        <v>9.9405834836057991</v>
      </c>
      <c r="U663" s="2">
        <v>9.9405834836057991</v>
      </c>
      <c r="V663" s="2">
        <v>9.9405834836057991</v>
      </c>
      <c r="W663" s="2">
        <v>9.9405834836057991</v>
      </c>
      <c r="X663" s="2">
        <v>9.9405834836057991</v>
      </c>
      <c r="Y663" s="2">
        <v>9.9405834836057991</v>
      </c>
      <c r="Z663" s="2">
        <v>10.0812733744325</v>
      </c>
      <c r="AA663" s="2">
        <v>10.0812733744325</v>
      </c>
      <c r="AB663" s="2">
        <v>10.0812733744325</v>
      </c>
      <c r="AC663" s="2">
        <v>10.0812733744325</v>
      </c>
      <c r="AD663" s="2">
        <v>10.0812733744325</v>
      </c>
      <c r="AE663" s="2">
        <v>10.0812733744325</v>
      </c>
      <c r="AF663" s="2">
        <v>11.868703716112799</v>
      </c>
      <c r="AG663" s="2">
        <v>11.868703716112799</v>
      </c>
      <c r="AH663" s="2">
        <v>11.868703716112799</v>
      </c>
      <c r="AI663" s="2">
        <v>11.868703716112799</v>
      </c>
      <c r="AJ663" s="2">
        <v>11.868703716112799</v>
      </c>
      <c r="AK663" s="2">
        <v>11.868703716112799</v>
      </c>
      <c r="AL663" s="2">
        <v>10.6892640287628</v>
      </c>
      <c r="AM663" s="2">
        <v>10.6892640287628</v>
      </c>
      <c r="AN663" s="2">
        <v>10.6892640287628</v>
      </c>
      <c r="AO663" s="2">
        <v>10.6892640287628</v>
      </c>
      <c r="AP663" s="2">
        <v>10.6892640287628</v>
      </c>
      <c r="AQ663" s="2">
        <v>10.6892640287628</v>
      </c>
      <c r="AR663" s="2">
        <v>10.6892640287628</v>
      </c>
      <c r="AS663" s="2">
        <v>10.6892640287628</v>
      </c>
      <c r="AT663" s="2">
        <v>10.6892640287628</v>
      </c>
      <c r="AU663" s="2">
        <v>10.6892640287628</v>
      </c>
      <c r="AV663" s="2">
        <v>10.6892640287628</v>
      </c>
      <c r="AW663" s="2">
        <v>10.6892640287628</v>
      </c>
      <c r="AX663" s="2">
        <v>10.6892640287628</v>
      </c>
      <c r="AY663" s="2">
        <v>10.6892640287628</v>
      </c>
      <c r="AZ663" s="2">
        <v>10.6892640287628</v>
      </c>
    </row>
    <row r="664" spans="1:64" x14ac:dyDescent="0.2">
      <c r="A664" s="4" t="str">
        <v>{"InfraID":"Edge-Pi4","cpu":"1","instance":"129.127.231.53:9100","job":"node","mode":"idle","label":"CPU Usage Percentage"}</v>
      </c>
      <c r="B664" s="4">
        <v>0.70116861438836497</v>
      </c>
      <c r="C664" s="4">
        <v>0.70116861438836497</v>
      </c>
      <c r="D664" s="4">
        <v>0.70116861438836497</v>
      </c>
      <c r="E664" s="4">
        <v>0.70116861438836497</v>
      </c>
      <c r="F664" s="4">
        <v>0.70116861438836497</v>
      </c>
      <c r="G664" s="4">
        <v>0.70116861438836497</v>
      </c>
      <c r="H664" s="4">
        <v>0.70116861438836497</v>
      </c>
      <c r="I664" s="4">
        <v>2.68957788568984</v>
      </c>
      <c r="J664" s="4">
        <v>2.68957788568984</v>
      </c>
      <c r="K664" s="4">
        <v>2.68957788568984</v>
      </c>
      <c r="L664" s="4">
        <v>2.68957788568984</v>
      </c>
      <c r="M664" s="4">
        <v>2.68957788568984</v>
      </c>
      <c r="N664" s="4">
        <v>2.68957788568984</v>
      </c>
      <c r="O664" s="4">
        <v>2.68957788568984</v>
      </c>
      <c r="P664" s="4">
        <v>2.68957788568984</v>
      </c>
      <c r="Q664" s="4">
        <v>2.68957788568984</v>
      </c>
      <c r="R664" s="4">
        <v>2.68957788568984</v>
      </c>
      <c r="S664" s="4">
        <v>2.68957788568984</v>
      </c>
      <c r="T664" s="4">
        <v>2.68957788568984</v>
      </c>
      <c r="U664" s="4">
        <v>2.68957788568984</v>
      </c>
      <c r="V664" s="4">
        <v>2.68957788568984</v>
      </c>
      <c r="W664" s="4">
        <v>2.68957788568984</v>
      </c>
      <c r="X664" s="4">
        <v>2.68957788568984</v>
      </c>
      <c r="Y664" s="4">
        <v>2.68957788568984</v>
      </c>
      <c r="Z664" s="4">
        <v>2.68957788568984</v>
      </c>
      <c r="AA664" s="4">
        <v>4.4023618632140202</v>
      </c>
      <c r="AB664" s="4">
        <v>4.4023618632140202</v>
      </c>
      <c r="AC664" s="4">
        <v>4.4023618632140202</v>
      </c>
      <c r="AD664" s="4">
        <v>2.0563493124335501</v>
      </c>
      <c r="AE664" s="4">
        <v>2.0563493124335501</v>
      </c>
      <c r="AF664" s="4">
        <v>2.0563493124335501</v>
      </c>
      <c r="AG664" s="4">
        <v>1.47323511747256</v>
      </c>
      <c r="AH664" s="4">
        <v>1.47323511747256</v>
      </c>
      <c r="AI664" s="4">
        <v>1.47323511747256</v>
      </c>
      <c r="AJ664" s="4">
        <v>1.47323511747256</v>
      </c>
      <c r="AK664" s="4">
        <v>1.47323511747256</v>
      </c>
      <c r="AL664" s="4">
        <v>1.47323511747256</v>
      </c>
      <c r="AM664" s="4">
        <v>1.0875366961399899</v>
      </c>
      <c r="AN664" s="4">
        <v>1.0875366961399899</v>
      </c>
      <c r="AO664" s="4">
        <v>1.0875366961399899</v>
      </c>
      <c r="AP664" s="4">
        <v>1.0875366961399899</v>
      </c>
      <c r="AQ664" s="4">
        <v>1.0875366961399899</v>
      </c>
      <c r="AR664" s="4">
        <v>1.0875366961399899</v>
      </c>
      <c r="AS664" s="4">
        <v>1.0875366961399899</v>
      </c>
      <c r="AT664" s="4">
        <v>1.0875366961399899</v>
      </c>
      <c r="AU664" s="4">
        <v>1.0875366961399899</v>
      </c>
      <c r="AV664" s="4">
        <v>1.0875366961399899</v>
      </c>
      <c r="AW664" s="4">
        <v>1.0875366961399899</v>
      </c>
      <c r="AX664" s="4">
        <v>1.0875366961399899</v>
      </c>
      <c r="AY664" s="4">
        <v>1.0875366961399899</v>
      </c>
      <c r="AZ664" s="4">
        <v>1.0875366961399899</v>
      </c>
    </row>
    <row r="665" spans="1:64" x14ac:dyDescent="0.2">
      <c r="A665" s="2" t="str">
        <v>{"InfraID":"Edge-Pi4","cpu":"2","instance":"129.127.230.61:9100","job":"node","mode":"idle","label":"CPU Usage Percentage"}</v>
      </c>
      <c r="B665" s="2">
        <v>8.2470784641690305</v>
      </c>
      <c r="C665" s="2">
        <v>8.2470784641690305</v>
      </c>
      <c r="D665" s="2">
        <v>8.2470784641690305</v>
      </c>
      <c r="E665" s="2">
        <v>8.2470784641690305</v>
      </c>
      <c r="F665" s="2">
        <v>8.2470784641690305</v>
      </c>
      <c r="G665" s="2">
        <v>8.2470784641690305</v>
      </c>
      <c r="H665" s="2">
        <v>8.2470784641690305</v>
      </c>
      <c r="I665" s="2">
        <v>8.2470784641690305</v>
      </c>
      <c r="J665" s="2">
        <v>8.2470784641690305</v>
      </c>
      <c r="K665" s="2">
        <v>8.2470784641690305</v>
      </c>
      <c r="L665" s="2">
        <v>8.2470784641690305</v>
      </c>
      <c r="M665" s="2">
        <v>8.2470784641690305</v>
      </c>
      <c r="N665" s="2">
        <v>12.267828042658</v>
      </c>
      <c r="O665" s="2">
        <v>12.267828042658</v>
      </c>
      <c r="P665" s="2">
        <v>12.267828042658</v>
      </c>
      <c r="Q665" s="2">
        <v>12.267828042658</v>
      </c>
      <c r="R665" s="2">
        <v>12.267828042658</v>
      </c>
      <c r="S665" s="2">
        <v>12.267828042658</v>
      </c>
      <c r="T665" s="2">
        <v>12.267828042658</v>
      </c>
      <c r="U665" s="2">
        <v>12.267828042658</v>
      </c>
      <c r="V665" s="2">
        <v>12.267828042658</v>
      </c>
      <c r="W665" s="2">
        <v>10.753214396949399</v>
      </c>
      <c r="X665" s="2">
        <v>10.753214396949399</v>
      </c>
      <c r="Y665" s="2">
        <v>10.753214396949399</v>
      </c>
      <c r="Z665" s="2">
        <v>10.753214396949399</v>
      </c>
      <c r="AA665" s="2">
        <v>10.753214396949399</v>
      </c>
      <c r="AB665" s="2">
        <v>10.753214396949399</v>
      </c>
      <c r="AC665" s="2">
        <v>10.8679698444517</v>
      </c>
      <c r="AD665" s="2">
        <v>10.8679698444517</v>
      </c>
      <c r="AE665" s="2">
        <v>10.8679698444517</v>
      </c>
      <c r="AF665" s="2">
        <v>10.8679698444517</v>
      </c>
      <c r="AG665" s="2">
        <v>10.8679698444517</v>
      </c>
      <c r="AH665" s="2">
        <v>10.8679698444517</v>
      </c>
      <c r="AI665" s="2">
        <v>10.8679698444517</v>
      </c>
      <c r="AJ665" s="2">
        <v>10.8679698444517</v>
      </c>
      <c r="AK665" s="2">
        <v>10.8679698444517</v>
      </c>
      <c r="AL665" s="2">
        <v>10.8679698444517</v>
      </c>
      <c r="AM665" s="2">
        <v>10.8679698444517</v>
      </c>
      <c r="AN665" s="2">
        <v>10.8679698444517</v>
      </c>
      <c r="AO665" s="2">
        <v>10.8679698444517</v>
      </c>
      <c r="AP665" s="2">
        <v>10.8679698444517</v>
      </c>
      <c r="AQ665" s="2">
        <v>10.8679698444517</v>
      </c>
      <c r="AR665" s="2">
        <v>10.8679698444517</v>
      </c>
      <c r="AS665" s="2">
        <v>10.8679698444517</v>
      </c>
      <c r="AT665" s="2">
        <v>10.8679698444517</v>
      </c>
      <c r="AU665" s="2">
        <v>9.3648534448146208</v>
      </c>
      <c r="AV665" s="2">
        <v>9.3648534448146208</v>
      </c>
      <c r="AW665" s="2">
        <v>9.3648534448146208</v>
      </c>
      <c r="AX665" s="2">
        <v>9.3648534448146208</v>
      </c>
      <c r="AY665" s="2">
        <v>9.3648534448146208</v>
      </c>
      <c r="AZ665" s="2">
        <v>9.3648534448146208</v>
      </c>
    </row>
    <row r="666" spans="1:64" x14ac:dyDescent="0.2">
      <c r="A666" s="2" t="str">
        <v>{"InfraID":"Edge-Pi4","cpu":"2","instance":"129.127.231.125:9100","job":"node","mode":"idle","label":"CPU Usage Percentage"}</v>
      </c>
      <c r="B666" s="2">
        <v>6.9969288289957596</v>
      </c>
      <c r="C666" s="2">
        <v>6.9969288289957596</v>
      </c>
      <c r="D666" s="2">
        <v>6.9969288289957596</v>
      </c>
      <c r="E666" s="2">
        <v>6.9969288289957596</v>
      </c>
      <c r="F666" s="2">
        <v>6.9969288289957596</v>
      </c>
      <c r="G666" s="2">
        <v>6.9969288289957596</v>
      </c>
      <c r="H666" s="2">
        <v>6.9969288289957596</v>
      </c>
      <c r="I666" s="2">
        <v>6.9969288289957596</v>
      </c>
      <c r="J666" s="2">
        <v>6.9969288289957596</v>
      </c>
      <c r="K666" s="2">
        <v>6.9969288289957596</v>
      </c>
      <c r="L666" s="2">
        <v>6.9969288289957596</v>
      </c>
      <c r="M666" s="2">
        <v>6.9969288289957596</v>
      </c>
      <c r="N666" s="2">
        <v>6.9969288289957596</v>
      </c>
      <c r="O666" s="2">
        <v>10.9696165563125</v>
      </c>
      <c r="P666" s="2">
        <v>10.9696165563125</v>
      </c>
      <c r="Q666" s="2">
        <v>10.9696165563125</v>
      </c>
      <c r="R666" s="2">
        <v>16.794657763186901</v>
      </c>
      <c r="S666" s="2">
        <v>16.794657763186901</v>
      </c>
      <c r="T666" s="2">
        <v>16.794657763186901</v>
      </c>
      <c r="U666" s="2">
        <v>6.4062395837793904</v>
      </c>
      <c r="V666" s="2">
        <v>6.4062395837793904</v>
      </c>
      <c r="W666" s="2">
        <v>6.4062395837793904</v>
      </c>
      <c r="X666" s="2">
        <v>9.6675123516508705</v>
      </c>
      <c r="Y666" s="2">
        <v>9.6675123516508705</v>
      </c>
      <c r="Z666" s="2">
        <v>9.6675123516508705</v>
      </c>
      <c r="AA666" s="2">
        <v>7.2666666664493604</v>
      </c>
      <c r="AB666" s="2">
        <v>7.2666666664493604</v>
      </c>
      <c r="AC666" s="2">
        <v>7.2666666664493604</v>
      </c>
      <c r="AD666" s="2">
        <v>7.2666666664493604</v>
      </c>
      <c r="AE666" s="2">
        <v>7.2666666664493604</v>
      </c>
      <c r="AF666" s="2">
        <v>7.2666666664493604</v>
      </c>
      <c r="AG666" s="2">
        <v>7.2666666664493604</v>
      </c>
      <c r="AH666" s="2">
        <v>7.2666666664493604</v>
      </c>
      <c r="AI666" s="2">
        <v>7.2666666664493604</v>
      </c>
      <c r="AJ666" s="2">
        <v>7.2666666664493604</v>
      </c>
      <c r="AK666" s="2">
        <v>7.2666666664493604</v>
      </c>
      <c r="AL666" s="2">
        <v>7.2666666664493604</v>
      </c>
      <c r="AM666" s="2">
        <v>9.9794839291243793</v>
      </c>
      <c r="AN666" s="2">
        <v>9.9794839291243793</v>
      </c>
      <c r="AO666" s="2">
        <v>9.9794839291243793</v>
      </c>
      <c r="AP666" s="2">
        <v>7.0574881486031797</v>
      </c>
      <c r="AQ666" s="2">
        <v>7.0574881486031797</v>
      </c>
      <c r="AR666" s="2">
        <v>7.0574881486031797</v>
      </c>
      <c r="AS666" s="2">
        <v>11.278496200522101</v>
      </c>
      <c r="AT666" s="2">
        <v>11.278496200522101</v>
      </c>
      <c r="AU666" s="2">
        <v>11.278496200522101</v>
      </c>
      <c r="AV666" s="2">
        <v>11.278496200522101</v>
      </c>
      <c r="AW666" s="2">
        <v>11.278496200522101</v>
      </c>
      <c r="AX666" s="2">
        <v>11.278496200522101</v>
      </c>
      <c r="AY666" s="2">
        <v>11.278496200522101</v>
      </c>
      <c r="AZ666" s="2">
        <v>11.278496200522101</v>
      </c>
    </row>
    <row r="667" spans="1:64" x14ac:dyDescent="0.2">
      <c r="A667" s="2" t="str">
        <v>{"InfraID":"Edge-Pi4","cpu":"2","instance":"129.127.231.162:9100","job":"node","mode":"idle","label":"CPU Usage Percentage"}</v>
      </c>
      <c r="B667" s="2">
        <v>9.0242112985128298</v>
      </c>
      <c r="C667" s="2">
        <v>9.0242112985128298</v>
      </c>
      <c r="D667" s="2">
        <v>9.0242112985128298</v>
      </c>
      <c r="E667" s="2">
        <v>9.0242112985128298</v>
      </c>
      <c r="F667" s="2">
        <v>9.0242112985128298</v>
      </c>
      <c r="G667" s="2">
        <v>10.4923653683281</v>
      </c>
      <c r="H667" s="2">
        <v>10.4923653683281</v>
      </c>
      <c r="I667" s="2">
        <v>10.4923653683281</v>
      </c>
      <c r="J667" s="2">
        <v>10.4923653683281</v>
      </c>
      <c r="K667" s="2">
        <v>10.4923653683281</v>
      </c>
      <c r="L667" s="2">
        <v>10.4923653683281</v>
      </c>
      <c r="M667" s="2">
        <v>10.4923653683281</v>
      </c>
      <c r="N667" s="2">
        <v>10.4923653683281</v>
      </c>
      <c r="O667" s="2">
        <v>10.4923653683281</v>
      </c>
      <c r="P667" s="2">
        <v>10.4923653683281</v>
      </c>
      <c r="Q667" s="2">
        <v>10.4923653683281</v>
      </c>
      <c r="R667" s="2">
        <v>10.4923653683281</v>
      </c>
      <c r="S667" s="2">
        <v>10.4923653683281</v>
      </c>
      <c r="T667" s="2">
        <v>10.4923653683281</v>
      </c>
      <c r="U667" s="2">
        <v>10.4923653683281</v>
      </c>
      <c r="V667" s="2">
        <v>8.3154227129009808</v>
      </c>
      <c r="W667" s="2">
        <v>8.3154227129009808</v>
      </c>
      <c r="X667" s="2">
        <v>8.3154227129009808</v>
      </c>
      <c r="Y667" s="2">
        <v>8.3154227129009808</v>
      </c>
      <c r="Z667" s="2">
        <v>8.3154227129009808</v>
      </c>
      <c r="AA667" s="2">
        <v>8.3154227129009808</v>
      </c>
      <c r="AB667" s="2">
        <v>8.3154227129009808</v>
      </c>
      <c r="AC667" s="2">
        <v>8.3154227129009808</v>
      </c>
      <c r="AD667" s="2">
        <v>8.3154227129009808</v>
      </c>
      <c r="AE667" s="2">
        <v>10.530060476719299</v>
      </c>
      <c r="AF667" s="2">
        <v>10.530060476719299</v>
      </c>
      <c r="AG667" s="2">
        <v>10.530060476719299</v>
      </c>
      <c r="AH667" s="2">
        <v>12.0827770361568</v>
      </c>
      <c r="AI667" s="2">
        <v>12.0827770361568</v>
      </c>
      <c r="AJ667" s="2">
        <v>12.0827770361568</v>
      </c>
      <c r="AK667" s="2">
        <v>12.0827770361568</v>
      </c>
      <c r="AL667" s="2">
        <v>12.0827770361568</v>
      </c>
      <c r="AM667" s="2">
        <v>12.0827770361568</v>
      </c>
      <c r="AN667" s="2">
        <v>12.0827770361568</v>
      </c>
      <c r="AO667" s="2">
        <v>12.0827770361568</v>
      </c>
      <c r="AP667" s="2">
        <v>12.0827770361568</v>
      </c>
      <c r="AQ667" s="2">
        <v>12.0827770361568</v>
      </c>
      <c r="AR667" s="2">
        <v>12.0827770361568</v>
      </c>
      <c r="AS667" s="2">
        <v>12.0827770361568</v>
      </c>
      <c r="AT667" s="2">
        <v>8.4934614357415192</v>
      </c>
      <c r="AU667" s="2">
        <v>8.4934614357415192</v>
      </c>
      <c r="AV667" s="2">
        <v>8.4934614357415192</v>
      </c>
      <c r="AW667" s="2">
        <v>8.5455272632178492</v>
      </c>
      <c r="AX667" s="2">
        <v>8.5455272632178492</v>
      </c>
      <c r="AY667" s="2">
        <v>8.5455272632178492</v>
      </c>
      <c r="AZ667" s="2">
        <v>8.5455272632178492</v>
      </c>
    </row>
    <row r="668" spans="1:64" x14ac:dyDescent="0.2">
      <c r="A668" s="2" t="str">
        <v>{"InfraID":"Edge-Pi4","cpu":"2","instance":"129.127.231.168:9100","job":"node","mode":"idle","label":"CPU Usage Percentage"}</v>
      </c>
      <c r="B668" s="2">
        <v>9.2729821748740697</v>
      </c>
      <c r="C668" s="2">
        <v>9.2729821748740697</v>
      </c>
      <c r="D668" s="2">
        <v>9.2729821748740697</v>
      </c>
      <c r="E668" s="2">
        <v>9.2729821748740697</v>
      </c>
      <c r="F668" s="2">
        <v>9.2729821748740697</v>
      </c>
      <c r="G668" s="2">
        <v>9.2729821748740697</v>
      </c>
      <c r="H668" s="2">
        <v>9.2729821748740697</v>
      </c>
      <c r="I668" s="2">
        <v>9.2729821748740697</v>
      </c>
      <c r="J668" s="2">
        <v>9.2729821748740697</v>
      </c>
      <c r="K668" s="2">
        <v>9.2729821748740697</v>
      </c>
      <c r="L668" s="2">
        <v>9.2729821748740697</v>
      </c>
      <c r="M668" s="2">
        <v>9.2729821748740697</v>
      </c>
      <c r="N668" s="2">
        <v>9.2729821748740697</v>
      </c>
      <c r="O668" s="2">
        <v>9.2729821748740697</v>
      </c>
      <c r="P668" s="2">
        <v>9.2729821748740697</v>
      </c>
      <c r="Q668" s="2">
        <v>9.2729821748740697</v>
      </c>
      <c r="R668" s="2">
        <v>9.2729821748740697</v>
      </c>
      <c r="S668" s="2">
        <v>9.2729821748740697</v>
      </c>
      <c r="T668" s="2">
        <v>9.2729821748740697</v>
      </c>
      <c r="U668" s="2">
        <v>9.2729821748740697</v>
      </c>
      <c r="V668" s="2">
        <v>9.2729821748740697</v>
      </c>
      <c r="W668" s="2">
        <v>9.2729821748740697</v>
      </c>
      <c r="X668" s="2">
        <v>9.2729821748740697</v>
      </c>
      <c r="Y668" s="2">
        <v>9.2729821748740697</v>
      </c>
      <c r="Z668" s="2">
        <v>10.638531663666001</v>
      </c>
      <c r="AA668" s="2">
        <v>10.638531663666001</v>
      </c>
      <c r="AB668" s="2">
        <v>10.638531663666001</v>
      </c>
      <c r="AC668" s="2">
        <v>10.638531663666001</v>
      </c>
      <c r="AD668" s="2">
        <v>10.638531663666001</v>
      </c>
      <c r="AE668" s="2">
        <v>10.638531663666001</v>
      </c>
      <c r="AF668" s="2">
        <v>12.3690706517491</v>
      </c>
      <c r="AG668" s="2">
        <v>12.3690706517491</v>
      </c>
      <c r="AH668" s="2">
        <v>12.3690706517491</v>
      </c>
      <c r="AI668" s="2">
        <v>12.3690706517491</v>
      </c>
      <c r="AJ668" s="2">
        <v>12.3690706517491</v>
      </c>
      <c r="AK668" s="2">
        <v>12.3690706517491</v>
      </c>
      <c r="AL668" s="2">
        <v>9.5549476213183695</v>
      </c>
      <c r="AM668" s="2">
        <v>9.5549476213183695</v>
      </c>
      <c r="AN668" s="2">
        <v>9.5549476213183695</v>
      </c>
      <c r="AO668" s="2">
        <v>9.5549476213183695</v>
      </c>
      <c r="AP668" s="2">
        <v>9.5549476213183695</v>
      </c>
      <c r="AQ668" s="2">
        <v>9.5549476213183695</v>
      </c>
      <c r="AR668" s="2">
        <v>9.5549476213183695</v>
      </c>
      <c r="AS668" s="2">
        <v>9.5549476213183695</v>
      </c>
      <c r="AT668" s="2">
        <v>9.5549476213183695</v>
      </c>
      <c r="AU668" s="2">
        <v>9.5549476213183695</v>
      </c>
      <c r="AV668" s="2">
        <v>9.5549476213183695</v>
      </c>
      <c r="AW668" s="2">
        <v>9.5549476213183695</v>
      </c>
      <c r="AX668" s="2">
        <v>9.5549476213183695</v>
      </c>
      <c r="AY668" s="2">
        <v>9.5549476213183695</v>
      </c>
      <c r="AZ668" s="2">
        <v>9.5549476213183695</v>
      </c>
    </row>
    <row r="669" spans="1:64" x14ac:dyDescent="0.2">
      <c r="A669" s="4" t="str">
        <v>{"InfraID":"Edge-Pi4","cpu":"2","instance":"129.127.231.53:9100","job":"node","mode":"idle","label":"CPU Usage Percentage"}</v>
      </c>
      <c r="B669" s="4">
        <v>0.83472454066829005</v>
      </c>
      <c r="C669" s="4">
        <v>0.83472454066829005</v>
      </c>
      <c r="D669" s="4">
        <v>0.83472454066829005</v>
      </c>
      <c r="E669" s="4">
        <v>0.83472454066829005</v>
      </c>
      <c r="F669" s="4">
        <v>0.83472454066829005</v>
      </c>
      <c r="G669" s="4">
        <v>0.83472454066829005</v>
      </c>
      <c r="H669" s="4">
        <v>0.83472454066829005</v>
      </c>
      <c r="I669" s="4">
        <v>4.3972463845797698</v>
      </c>
      <c r="J669" s="4">
        <v>4.3972463845797698</v>
      </c>
      <c r="K669" s="4">
        <v>4.3972463845797698</v>
      </c>
      <c r="L669" s="4">
        <v>4.3972463845797698</v>
      </c>
      <c r="M669" s="4">
        <v>4.3972463845797698</v>
      </c>
      <c r="N669" s="4">
        <v>4.3972463845797698</v>
      </c>
      <c r="O669" s="4">
        <v>4.3972463845797698</v>
      </c>
      <c r="P669" s="4">
        <v>4.3972463845797698</v>
      </c>
      <c r="Q669" s="4">
        <v>4.3972463845797698</v>
      </c>
      <c r="R669" s="4">
        <v>4.3972463845797698</v>
      </c>
      <c r="S669" s="4">
        <v>4.3972463845797698</v>
      </c>
      <c r="T669" s="4">
        <v>4.3972463845797698</v>
      </c>
      <c r="U669" s="4">
        <v>4.3972463845797698</v>
      </c>
      <c r="V669" s="4">
        <v>4.3972463845797698</v>
      </c>
      <c r="W669" s="4">
        <v>4.3972463845797698</v>
      </c>
      <c r="X669" s="4">
        <v>4.3972463845797698</v>
      </c>
      <c r="Y669" s="4">
        <v>4.3972463845797698</v>
      </c>
      <c r="Z669" s="4">
        <v>4.3972463845797698</v>
      </c>
      <c r="AA669" s="4">
        <v>5.4809905592189496</v>
      </c>
      <c r="AB669" s="4">
        <v>5.4809905592189496</v>
      </c>
      <c r="AC669" s="4">
        <v>5.4809905592189496</v>
      </c>
      <c r="AD669" s="4">
        <v>2.4569368407929599</v>
      </c>
      <c r="AE669" s="4">
        <v>2.4569368407929599</v>
      </c>
      <c r="AF669" s="4">
        <v>2.4569368407929599</v>
      </c>
      <c r="AG669" s="4">
        <v>1.9398706751486201</v>
      </c>
      <c r="AH669" s="4">
        <v>1.9398706751486201</v>
      </c>
      <c r="AI669" s="4">
        <v>1.9398706751486201</v>
      </c>
      <c r="AJ669" s="4">
        <v>1.9398706751486201</v>
      </c>
      <c r="AK669" s="4">
        <v>1.9398706751486201</v>
      </c>
      <c r="AL669" s="4">
        <v>1.9398706751486201</v>
      </c>
      <c r="AM669" s="4">
        <v>2.0216172938505901</v>
      </c>
      <c r="AN669" s="4">
        <v>2.0216172938505901</v>
      </c>
      <c r="AO669" s="4">
        <v>2.0216172938505901</v>
      </c>
      <c r="AP669" s="4">
        <v>2.0216172938505901</v>
      </c>
      <c r="AQ669" s="4">
        <v>2.0216172938505901</v>
      </c>
      <c r="AR669" s="4">
        <v>2.0216172938505901</v>
      </c>
      <c r="AS669" s="4">
        <v>2.0216172938505901</v>
      </c>
      <c r="AT669" s="4">
        <v>2.0216172938505901</v>
      </c>
      <c r="AU669" s="4">
        <v>2.0216172938505901</v>
      </c>
      <c r="AV669" s="4">
        <v>2.0216172938505901</v>
      </c>
      <c r="AW669" s="4">
        <v>2.0216172938505901</v>
      </c>
      <c r="AX669" s="4">
        <v>2.0216172938505901</v>
      </c>
      <c r="AY669" s="4">
        <v>2.0216172938505901</v>
      </c>
      <c r="AZ669" s="4">
        <v>2.0216172938505901</v>
      </c>
    </row>
    <row r="670" spans="1:64" x14ac:dyDescent="0.2">
      <c r="A670" s="2" t="str">
        <v>{"InfraID":"Edge-Pi4","cpu":"3","instance":"129.127.230.61:9100","job":"node","mode":"idle","label":"CPU Usage Percentage"}</v>
      </c>
      <c r="B670" s="2">
        <v>9.5826377296891803</v>
      </c>
      <c r="C670" s="2">
        <v>9.5826377296891803</v>
      </c>
      <c r="D670" s="2">
        <v>9.5826377296891803</v>
      </c>
      <c r="E670" s="2">
        <v>9.5826377296891803</v>
      </c>
      <c r="F670" s="2">
        <v>9.5826377296891803</v>
      </c>
      <c r="G670" s="2">
        <v>9.5826377296891803</v>
      </c>
      <c r="H670" s="2">
        <v>9.5826377296891803</v>
      </c>
      <c r="I670" s="2">
        <v>9.5826377296891803</v>
      </c>
      <c r="J670" s="2">
        <v>9.5826377296891803</v>
      </c>
      <c r="K670" s="2">
        <v>9.5826377296891803</v>
      </c>
      <c r="L670" s="2">
        <v>9.5826377296891803</v>
      </c>
      <c r="M670" s="2">
        <v>9.5826377296891803</v>
      </c>
      <c r="N670" s="2">
        <v>11.0194123869561</v>
      </c>
      <c r="O670" s="2">
        <v>11.0194123869561</v>
      </c>
      <c r="P670" s="2">
        <v>11.0194123869561</v>
      </c>
      <c r="Q670" s="2">
        <v>11.0194123869561</v>
      </c>
      <c r="R670" s="2">
        <v>11.0194123869561</v>
      </c>
      <c r="S670" s="2">
        <v>11.0194123869561</v>
      </c>
      <c r="T670" s="2">
        <v>11.0194123869561</v>
      </c>
      <c r="U670" s="2">
        <v>11.0194123869561</v>
      </c>
      <c r="V670" s="2">
        <v>11.0194123869561</v>
      </c>
      <c r="W670" s="2">
        <v>10.1303554744332</v>
      </c>
      <c r="X670" s="2">
        <v>10.1303554744332</v>
      </c>
      <c r="Y670" s="2">
        <v>10.1303554744332</v>
      </c>
      <c r="Z670" s="2">
        <v>10.1303554744332</v>
      </c>
      <c r="AA670" s="2">
        <v>10.1303554744332</v>
      </c>
      <c r="AB670" s="2">
        <v>10.1303554744332</v>
      </c>
      <c r="AC670" s="2">
        <v>10.867969844645801</v>
      </c>
      <c r="AD670" s="2">
        <v>10.867969844645801</v>
      </c>
      <c r="AE670" s="2">
        <v>10.867969844645801</v>
      </c>
      <c r="AF670" s="2">
        <v>10.867969844645801</v>
      </c>
      <c r="AG670" s="2">
        <v>10.867969844645801</v>
      </c>
      <c r="AH670" s="2">
        <v>10.867969844645801</v>
      </c>
      <c r="AI670" s="2">
        <v>10.867969844645801</v>
      </c>
      <c r="AJ670" s="2">
        <v>10.867969844645801</v>
      </c>
      <c r="AK670" s="2">
        <v>10.867969844645801</v>
      </c>
      <c r="AL670" s="2">
        <v>10.867969844645801</v>
      </c>
      <c r="AM670" s="2">
        <v>10.867969844645801</v>
      </c>
      <c r="AN670" s="2">
        <v>10.867969844645801</v>
      </c>
      <c r="AO670" s="2">
        <v>10.867969844645801</v>
      </c>
      <c r="AP670" s="2">
        <v>10.867969844645801</v>
      </c>
      <c r="AQ670" s="2">
        <v>10.867969844645801</v>
      </c>
      <c r="AR670" s="2">
        <v>10.867969844645801</v>
      </c>
      <c r="AS670" s="2">
        <v>10.867969844645801</v>
      </c>
      <c r="AT670" s="2">
        <v>10.867969844645801</v>
      </c>
      <c r="AU670" s="2">
        <v>8.4752924431818801</v>
      </c>
      <c r="AV670" s="2">
        <v>8.4752924431818801</v>
      </c>
      <c r="AW670" s="2">
        <v>8.4752924431818801</v>
      </c>
      <c r="AX670" s="2">
        <v>8.4752924431818801</v>
      </c>
      <c r="AY670" s="2">
        <v>8.4752924431818801</v>
      </c>
      <c r="AZ670" s="2">
        <v>8.4752924431818801</v>
      </c>
    </row>
    <row r="671" spans="1:64" x14ac:dyDescent="0.2">
      <c r="A671" s="2" t="str">
        <v>{"InfraID":"Edge-Pi4","cpu":"3","instance":"129.127.231.125:9100","job":"node","mode":"idle","label":"CPU Usage Percentage"}</v>
      </c>
      <c r="B671" s="2">
        <v>6.3292829485262896</v>
      </c>
      <c r="C671" s="2">
        <v>6.3292829485262896</v>
      </c>
      <c r="D671" s="2">
        <v>6.3292829485262896</v>
      </c>
      <c r="E671" s="2">
        <v>6.3292829485262896</v>
      </c>
      <c r="F671" s="2">
        <v>6.3292829485262896</v>
      </c>
      <c r="G671" s="2">
        <v>6.3292829485262896</v>
      </c>
      <c r="H671" s="2">
        <v>6.3292829485262896</v>
      </c>
      <c r="I671" s="2">
        <v>6.3292829485262896</v>
      </c>
      <c r="J671" s="2">
        <v>6.3292829485262896</v>
      </c>
      <c r="K671" s="2">
        <v>6.3292829485262896</v>
      </c>
      <c r="L671" s="2">
        <v>6.3292829485262896</v>
      </c>
      <c r="M671" s="2">
        <v>6.3292829485262896</v>
      </c>
      <c r="N671" s="2">
        <v>6.3292829485262896</v>
      </c>
      <c r="O671" s="2">
        <v>10.243200972488401</v>
      </c>
      <c r="P671" s="2">
        <v>10.243200972488401</v>
      </c>
      <c r="Q671" s="2">
        <v>10.243200972488401</v>
      </c>
      <c r="R671" s="2">
        <v>14.2570951588153</v>
      </c>
      <c r="S671" s="2">
        <v>14.2570951588153</v>
      </c>
      <c r="T671" s="2">
        <v>14.2570951588153</v>
      </c>
      <c r="U671" s="2">
        <v>8.8060795947402397</v>
      </c>
      <c r="V671" s="2">
        <v>8.8060795947402397</v>
      </c>
      <c r="W671" s="2">
        <v>8.8060795947402397</v>
      </c>
      <c r="X671" s="2">
        <v>9.6007477631375906</v>
      </c>
      <c r="Y671" s="2">
        <v>9.6007477631375906</v>
      </c>
      <c r="Z671" s="2">
        <v>9.6007477631375906</v>
      </c>
      <c r="AA671" s="2">
        <v>8.4666666667908395</v>
      </c>
      <c r="AB671" s="2">
        <v>8.4666666667908395</v>
      </c>
      <c r="AC671" s="2">
        <v>8.4666666667908395</v>
      </c>
      <c r="AD671" s="2">
        <v>8.4666666667908395</v>
      </c>
      <c r="AE671" s="2">
        <v>8.4666666667908395</v>
      </c>
      <c r="AF671" s="2">
        <v>8.4666666667908395</v>
      </c>
      <c r="AG671" s="2">
        <v>8.4666666667908395</v>
      </c>
      <c r="AH671" s="2">
        <v>8.4666666667908395</v>
      </c>
      <c r="AI671" s="2">
        <v>8.4666666667908395</v>
      </c>
      <c r="AJ671" s="2">
        <v>8.4666666667908395</v>
      </c>
      <c r="AK671" s="2">
        <v>8.4666666667908395</v>
      </c>
      <c r="AL671" s="2">
        <v>8.4666666667908395</v>
      </c>
      <c r="AM671" s="2">
        <v>9.6458892799631393</v>
      </c>
      <c r="AN671" s="2">
        <v>9.6458892799631393</v>
      </c>
      <c r="AO671" s="2">
        <v>9.6458892799631393</v>
      </c>
      <c r="AP671" s="2">
        <v>7.6584095612185399</v>
      </c>
      <c r="AQ671" s="2">
        <v>7.6584095612185399</v>
      </c>
      <c r="AR671" s="2">
        <v>7.6584095612185399</v>
      </c>
      <c r="AS671" s="2">
        <v>9.2121050526906796</v>
      </c>
      <c r="AT671" s="2">
        <v>9.2121050526906796</v>
      </c>
      <c r="AU671" s="2">
        <v>9.2121050526906796</v>
      </c>
      <c r="AV671" s="2">
        <v>9.2121050526906796</v>
      </c>
      <c r="AW671" s="2">
        <v>9.2121050526906796</v>
      </c>
      <c r="AX671" s="2">
        <v>9.2121050526906796</v>
      </c>
      <c r="AY671" s="2">
        <v>9.2121050526906796</v>
      </c>
      <c r="AZ671" s="2">
        <v>9.2121050526906796</v>
      </c>
    </row>
    <row r="672" spans="1:64" x14ac:dyDescent="0.2">
      <c r="A672" s="2" t="str">
        <v>{"InfraID":"Edge-Pi4","cpu":"3","instance":"129.127.231.162:9100","job":"node","mode":"idle","label":"CPU Usage Percentage"}</v>
      </c>
      <c r="B672" s="2">
        <v>9.78011961133795</v>
      </c>
      <c r="C672" s="2">
        <v>9.78011961133795</v>
      </c>
      <c r="D672" s="2">
        <v>9.78011961133795</v>
      </c>
      <c r="E672" s="2">
        <v>9.78011961133795</v>
      </c>
      <c r="F672" s="2">
        <v>9.78011961133795</v>
      </c>
      <c r="G672" s="2">
        <v>10.7858767652437</v>
      </c>
      <c r="H672" s="2">
        <v>10.7858767652437</v>
      </c>
      <c r="I672" s="2">
        <v>10.7858767652437</v>
      </c>
      <c r="J672" s="2">
        <v>10.7858767652437</v>
      </c>
      <c r="K672" s="2">
        <v>10.7858767652437</v>
      </c>
      <c r="L672" s="2">
        <v>10.7858767652437</v>
      </c>
      <c r="M672" s="2">
        <v>10.7858767652437</v>
      </c>
      <c r="N672" s="2">
        <v>10.7858767652437</v>
      </c>
      <c r="O672" s="2">
        <v>10.7858767652437</v>
      </c>
      <c r="P672" s="2">
        <v>10.7858767652437</v>
      </c>
      <c r="Q672" s="2">
        <v>10.7858767652437</v>
      </c>
      <c r="R672" s="2">
        <v>10.7858767652437</v>
      </c>
      <c r="S672" s="2">
        <v>10.7858767652437</v>
      </c>
      <c r="T672" s="2">
        <v>10.7858767652437</v>
      </c>
      <c r="U672" s="2">
        <v>10.7858767652437</v>
      </c>
      <c r="V672" s="2">
        <v>9.7304729738811897</v>
      </c>
      <c r="W672" s="2">
        <v>9.7304729738811897</v>
      </c>
      <c r="X672" s="2">
        <v>9.7304729738811897</v>
      </c>
      <c r="Y672" s="2">
        <v>9.7304729738811897</v>
      </c>
      <c r="Z672" s="2">
        <v>9.7304729738811897</v>
      </c>
      <c r="AA672" s="2">
        <v>9.7304729738811897</v>
      </c>
      <c r="AB672" s="2">
        <v>9.7304729738811897</v>
      </c>
      <c r="AC672" s="2">
        <v>9.7304729738811897</v>
      </c>
      <c r="AD672" s="2">
        <v>9.7304729738811897</v>
      </c>
      <c r="AE672" s="2">
        <v>8.2621842760376296</v>
      </c>
      <c r="AF672" s="2">
        <v>8.2621842760376296</v>
      </c>
      <c r="AG672" s="2">
        <v>8.2621842760376296</v>
      </c>
      <c r="AH672" s="2">
        <v>9.0120160213307301</v>
      </c>
      <c r="AI672" s="2">
        <v>9.0120160213307301</v>
      </c>
      <c r="AJ672" s="2">
        <v>9.0120160213307301</v>
      </c>
      <c r="AK672" s="2">
        <v>9.0120160213307301</v>
      </c>
      <c r="AL672" s="2">
        <v>9.0120160213307301</v>
      </c>
      <c r="AM672" s="2">
        <v>9.0120160213307301</v>
      </c>
      <c r="AN672" s="2">
        <v>9.0120160213307301</v>
      </c>
      <c r="AO672" s="2">
        <v>9.0120160213307301</v>
      </c>
      <c r="AP672" s="2">
        <v>9.0120160213307301</v>
      </c>
      <c r="AQ672" s="2">
        <v>9.0120160213307301</v>
      </c>
      <c r="AR672" s="2">
        <v>9.0120160213307301</v>
      </c>
      <c r="AS672" s="2">
        <v>9.0120160213307301</v>
      </c>
      <c r="AT672" s="2">
        <v>7.2424606351980998</v>
      </c>
      <c r="AU672" s="2">
        <v>7.2424606351980998</v>
      </c>
      <c r="AV672" s="2">
        <v>7.2424606351980998</v>
      </c>
      <c r="AW672" s="2">
        <v>8.6788428208796091</v>
      </c>
      <c r="AX672" s="2">
        <v>8.6788428208796091</v>
      </c>
      <c r="AY672" s="2">
        <v>8.6788428208796091</v>
      </c>
      <c r="AZ672" s="2">
        <v>8.6788428208796091</v>
      </c>
    </row>
    <row r="673" spans="1:52" x14ac:dyDescent="0.2">
      <c r="A673" s="2" t="str">
        <v>{"InfraID":"Edge-Pi4","cpu":"3","instance":"129.127.231.168:9100","job":"node","mode":"idle","label":"CPU Usage Percentage"}</v>
      </c>
      <c r="B673" s="2">
        <v>10.4746645301248</v>
      </c>
      <c r="C673" s="2">
        <v>10.4746645301248</v>
      </c>
      <c r="D673" s="2">
        <v>10.4746645301248</v>
      </c>
      <c r="E673" s="2">
        <v>10.4746645301248</v>
      </c>
      <c r="F673" s="2">
        <v>10.4746645301248</v>
      </c>
      <c r="G673" s="2">
        <v>10.4746645301248</v>
      </c>
      <c r="H673" s="2">
        <v>10.4746645301248</v>
      </c>
      <c r="I673" s="2">
        <v>10.4746645301248</v>
      </c>
      <c r="J673" s="2">
        <v>10.4746645301248</v>
      </c>
      <c r="K673" s="2">
        <v>10.4746645301248</v>
      </c>
      <c r="L673" s="2">
        <v>10.4746645301248</v>
      </c>
      <c r="M673" s="2">
        <v>10.4746645301248</v>
      </c>
      <c r="N673" s="2">
        <v>10.4746645301248</v>
      </c>
      <c r="O673" s="2">
        <v>10.4746645301248</v>
      </c>
      <c r="P673" s="2">
        <v>10.4746645301248</v>
      </c>
      <c r="Q673" s="2">
        <v>10.4746645301248</v>
      </c>
      <c r="R673" s="2">
        <v>10.4746645301248</v>
      </c>
      <c r="S673" s="2">
        <v>10.4746645301248</v>
      </c>
      <c r="T673" s="2">
        <v>10.4746645301248</v>
      </c>
      <c r="U673" s="2">
        <v>10.4746645301248</v>
      </c>
      <c r="V673" s="2">
        <v>10.4746645301248</v>
      </c>
      <c r="W673" s="2">
        <v>10.4746645301248</v>
      </c>
      <c r="X673" s="2">
        <v>10.4746645301248</v>
      </c>
      <c r="Y673" s="2">
        <v>10.4746645301248</v>
      </c>
      <c r="Z673" s="2">
        <v>11.0623619117865</v>
      </c>
      <c r="AA673" s="2">
        <v>11.0623619117865</v>
      </c>
      <c r="AB673" s="2">
        <v>11.0623619117865</v>
      </c>
      <c r="AC673" s="2">
        <v>11.0623619117865</v>
      </c>
      <c r="AD673" s="2">
        <v>11.0623619117865</v>
      </c>
      <c r="AE673" s="2">
        <v>11.0623619117865</v>
      </c>
      <c r="AF673" s="2">
        <v>13.1362999533689</v>
      </c>
      <c r="AG673" s="2">
        <v>13.1362999533689</v>
      </c>
      <c r="AH673" s="2">
        <v>13.1362999533689</v>
      </c>
      <c r="AI673" s="2">
        <v>13.1362999533689</v>
      </c>
      <c r="AJ673" s="2">
        <v>13.1362999533689</v>
      </c>
      <c r="AK673" s="2">
        <v>13.1362999533689</v>
      </c>
      <c r="AL673" s="2">
        <v>6.0852739039724897</v>
      </c>
      <c r="AM673" s="2">
        <v>6.0852739039724897</v>
      </c>
      <c r="AN673" s="2">
        <v>6.0852739039724897</v>
      </c>
      <c r="AO673" s="2">
        <v>6.0852739039724897</v>
      </c>
      <c r="AP673" s="2">
        <v>6.0852739039724897</v>
      </c>
      <c r="AQ673" s="2">
        <v>6.0852739039724897</v>
      </c>
      <c r="AR673" s="2">
        <v>6.0852739039724897</v>
      </c>
      <c r="AS673" s="2">
        <v>6.0852739039724897</v>
      </c>
      <c r="AT673" s="2">
        <v>6.0852739039724897</v>
      </c>
      <c r="AU673" s="2">
        <v>6.0852739039724897</v>
      </c>
      <c r="AV673" s="2">
        <v>6.0852739039724897</v>
      </c>
      <c r="AW673" s="2">
        <v>6.0852739039724897</v>
      </c>
      <c r="AX673" s="2">
        <v>6.0852739039724897</v>
      </c>
      <c r="AY673" s="2">
        <v>6.0852739039724897</v>
      </c>
      <c r="AZ673" s="2">
        <v>6.0852739039724897</v>
      </c>
    </row>
    <row r="674" spans="1:52" x14ac:dyDescent="0.2">
      <c r="A674" s="4" t="str">
        <v>{"InfraID":"Edge-Pi4","cpu":"3","instance":"129.127.231.53:9100","job":"node","mode":"idle","label":"CPU Usage Percentage"}</v>
      </c>
      <c r="B674" s="4">
        <v>0.76794657772266794</v>
      </c>
      <c r="C674" s="4">
        <v>0.76794657772266794</v>
      </c>
      <c r="D674" s="4">
        <v>0.76794657772266794</v>
      </c>
      <c r="E674" s="4">
        <v>0.76794657772266794</v>
      </c>
      <c r="F674" s="4">
        <v>0.76794657772266794</v>
      </c>
      <c r="G674" s="4">
        <v>0.76794657772266794</v>
      </c>
      <c r="H674" s="4">
        <v>0.76794657772266794</v>
      </c>
      <c r="I674" s="4">
        <v>3.1298361705720299</v>
      </c>
      <c r="J674" s="4">
        <v>3.1298361705720299</v>
      </c>
      <c r="K674" s="4">
        <v>3.1298361705720299</v>
      </c>
      <c r="L674" s="4">
        <v>3.1298361705720299</v>
      </c>
      <c r="M674" s="4">
        <v>3.1298361705720299</v>
      </c>
      <c r="N674" s="4">
        <v>3.1298361705720299</v>
      </c>
      <c r="O674" s="4">
        <v>3.1298361705720299</v>
      </c>
      <c r="P674" s="4">
        <v>3.1298361705720299</v>
      </c>
      <c r="Q674" s="4">
        <v>3.1298361705720299</v>
      </c>
      <c r="R674" s="4">
        <v>3.1298361705720299</v>
      </c>
      <c r="S674" s="4">
        <v>3.1298361705720299</v>
      </c>
      <c r="T674" s="4">
        <v>3.1298361705720299</v>
      </c>
      <c r="U674" s="4">
        <v>3.1298361705720299</v>
      </c>
      <c r="V674" s="4">
        <v>3.1298361705720299</v>
      </c>
      <c r="W674" s="4">
        <v>3.1298361705720299</v>
      </c>
      <c r="X674" s="4">
        <v>3.1298361705720299</v>
      </c>
      <c r="Y674" s="4">
        <v>3.1298361705720299</v>
      </c>
      <c r="Z674" s="4">
        <v>3.1298361705720299</v>
      </c>
      <c r="AA674" s="4">
        <v>4.7025987167525001</v>
      </c>
      <c r="AB674" s="4">
        <v>4.7025987167525001</v>
      </c>
      <c r="AC674" s="4">
        <v>4.7025987167525001</v>
      </c>
      <c r="AD674" s="4">
        <v>1.45546801970013</v>
      </c>
      <c r="AE674" s="4">
        <v>1.45546801970013</v>
      </c>
      <c r="AF674" s="4">
        <v>1.45546801970013</v>
      </c>
      <c r="AG674" s="4">
        <v>1.0065995601845401</v>
      </c>
      <c r="AH674" s="4">
        <v>1.0065995601845401</v>
      </c>
      <c r="AI674" s="4">
        <v>1.0065995601845401</v>
      </c>
      <c r="AJ674" s="4">
        <v>1.0065995601845401</v>
      </c>
      <c r="AK674" s="4">
        <v>1.0065995601845401</v>
      </c>
      <c r="AL674" s="4">
        <v>1.0065995601845401</v>
      </c>
      <c r="AM674" s="4">
        <v>1.7880971443744</v>
      </c>
      <c r="AN674" s="4">
        <v>1.7880971443744</v>
      </c>
      <c r="AO674" s="4">
        <v>1.7880971443744</v>
      </c>
      <c r="AP674" s="4">
        <v>1.7880971443744</v>
      </c>
      <c r="AQ674" s="4">
        <v>1.7880971443744</v>
      </c>
      <c r="AR674" s="4">
        <v>1.7880971443744</v>
      </c>
      <c r="AS674" s="4">
        <v>1.7880971443744</v>
      </c>
      <c r="AT674" s="4">
        <v>1.7880971443744</v>
      </c>
      <c r="AU674" s="4">
        <v>1.7880971443744</v>
      </c>
      <c r="AV674" s="4">
        <v>1.7880971443744</v>
      </c>
      <c r="AW674" s="4">
        <v>1.7880971443744</v>
      </c>
      <c r="AX674" s="4">
        <v>1.7880971443744</v>
      </c>
      <c r="AY674" s="4">
        <v>1.7880971443744</v>
      </c>
      <c r="AZ674" s="4">
        <v>1.7880971443744</v>
      </c>
    </row>
    <row r="675" spans="1:52" x14ac:dyDescent="0.2">
      <c r="A675" s="4" t="str">
        <v>{"InfraID":"Edge-Pi4","cpu":"4","instance":"129.127.231.53:9100","job":"node","mode":"idle","label":"CPU Usage Percentage"}</v>
      </c>
      <c r="B675" s="4">
        <v>0.300500834771185</v>
      </c>
      <c r="C675" s="4">
        <v>0.300500834771185</v>
      </c>
      <c r="D675" s="4">
        <v>0.300500834771185</v>
      </c>
      <c r="E675" s="4">
        <v>0.300500834771185</v>
      </c>
      <c r="F675" s="4">
        <v>0.300500834771185</v>
      </c>
      <c r="G675" s="4">
        <v>0.300500834771185</v>
      </c>
      <c r="H675" s="4">
        <v>0.300500834771185</v>
      </c>
      <c r="I675" s="4">
        <v>3.0497892096914199</v>
      </c>
      <c r="J675" s="4">
        <v>3.0497892096914199</v>
      </c>
      <c r="K675" s="4">
        <v>3.0497892096914199</v>
      </c>
      <c r="L675" s="4">
        <v>3.0497892096914199</v>
      </c>
      <c r="M675" s="4">
        <v>3.0497892096914199</v>
      </c>
      <c r="N675" s="4">
        <v>3.0497892096914199</v>
      </c>
      <c r="O675" s="4">
        <v>3.0497892096914199</v>
      </c>
      <c r="P675" s="4">
        <v>3.0497892096914199</v>
      </c>
      <c r="Q675" s="4">
        <v>3.0497892096914199</v>
      </c>
      <c r="R675" s="4">
        <v>3.0497892096914199</v>
      </c>
      <c r="S675" s="4">
        <v>3.0497892096914199</v>
      </c>
      <c r="T675" s="4">
        <v>3.0497892096914199</v>
      </c>
      <c r="U675" s="4">
        <v>3.0497892096914199</v>
      </c>
      <c r="V675" s="4">
        <v>3.0497892096914199</v>
      </c>
      <c r="W675" s="4">
        <v>3.0497892096914199</v>
      </c>
      <c r="X675" s="4">
        <v>3.0497892096914199</v>
      </c>
      <c r="Y675" s="4">
        <v>3.0497892096914199</v>
      </c>
      <c r="Z675" s="4">
        <v>3.0497892096914199</v>
      </c>
      <c r="AA675" s="4">
        <v>4.3801220962660601</v>
      </c>
      <c r="AB675" s="4">
        <v>4.3801220962660601</v>
      </c>
      <c r="AC675" s="4">
        <v>4.3801220962660601</v>
      </c>
      <c r="AD675" s="4">
        <v>1.32193884383941</v>
      </c>
      <c r="AE675" s="4">
        <v>1.32193884383941</v>
      </c>
      <c r="AF675" s="4">
        <v>1.32193884383941</v>
      </c>
      <c r="AG675" s="4">
        <v>1.80654623037548</v>
      </c>
      <c r="AH675" s="4">
        <v>1.80654623037548</v>
      </c>
      <c r="AI675" s="4">
        <v>1.80654623037548</v>
      </c>
      <c r="AJ675" s="4">
        <v>1.80654623037548</v>
      </c>
      <c r="AK675" s="4">
        <v>1.80654623037548</v>
      </c>
      <c r="AL675" s="4">
        <v>1.80654623037548</v>
      </c>
      <c r="AM675" s="4">
        <v>1.1876167598960801</v>
      </c>
      <c r="AN675" s="4">
        <v>1.1876167598960801</v>
      </c>
      <c r="AO675" s="4">
        <v>1.1876167598960801</v>
      </c>
      <c r="AP675" s="4">
        <v>1.1876167598960801</v>
      </c>
      <c r="AQ675" s="4">
        <v>1.1876167598960801</v>
      </c>
      <c r="AR675" s="4">
        <v>1.1876167598960801</v>
      </c>
      <c r="AS675" s="4">
        <v>1.1876167598960801</v>
      </c>
      <c r="AT675" s="4">
        <v>1.1876167598960801</v>
      </c>
      <c r="AU675" s="4">
        <v>1.1876167598960801</v>
      </c>
      <c r="AV675" s="4">
        <v>1.1876167598960801</v>
      </c>
      <c r="AW675" s="4">
        <v>1.1876167598960801</v>
      </c>
      <c r="AX675" s="4">
        <v>1.1876167598960801</v>
      </c>
      <c r="AY675" s="4">
        <v>1.1876167598960801</v>
      </c>
      <c r="AZ675" s="4">
        <v>1.1876167598960801</v>
      </c>
    </row>
    <row r="676" spans="1:52" x14ac:dyDescent="0.2">
      <c r="A676" s="4" t="str">
        <v>{"InfraID":"Edge-Pi4","cpu":"5","instance":"129.127.231.53:9100","job":"node","mode":"idle","label":"CPU Usage Percentage"}</v>
      </c>
      <c r="B676" s="4">
        <v>0.16694490810256399</v>
      </c>
      <c r="C676" s="4">
        <v>0.16694490810256399</v>
      </c>
      <c r="D676" s="4">
        <v>0.16694490810256399</v>
      </c>
      <c r="E676" s="4">
        <v>0.16694490810256399</v>
      </c>
      <c r="F676" s="4">
        <v>0.16694490810256399</v>
      </c>
      <c r="G676" s="4">
        <v>0.16694490810256399</v>
      </c>
      <c r="H676" s="4">
        <v>0.16694490810256399</v>
      </c>
      <c r="I676" s="4">
        <v>2.1826138000867399</v>
      </c>
      <c r="J676" s="4">
        <v>2.1826138000867399</v>
      </c>
      <c r="K676" s="4">
        <v>2.1826138000867399</v>
      </c>
      <c r="L676" s="4">
        <v>2.1826138000867399</v>
      </c>
      <c r="M676" s="4">
        <v>2.1826138000867399</v>
      </c>
      <c r="N676" s="4">
        <v>2.1826138000867399</v>
      </c>
      <c r="O676" s="4">
        <v>2.1826138000867399</v>
      </c>
      <c r="P676" s="4">
        <v>2.1826138000867399</v>
      </c>
      <c r="Q676" s="4">
        <v>2.1826138000867399</v>
      </c>
      <c r="R676" s="4">
        <v>2.1826138000867399</v>
      </c>
      <c r="S676" s="4">
        <v>2.1826138000867399</v>
      </c>
      <c r="T676" s="4">
        <v>2.1826138000867399</v>
      </c>
      <c r="U676" s="4">
        <v>2.1826138000867399</v>
      </c>
      <c r="V676" s="4">
        <v>2.1826138000867399</v>
      </c>
      <c r="W676" s="4">
        <v>2.1826138000867399</v>
      </c>
      <c r="X676" s="4">
        <v>2.1826138000867399</v>
      </c>
      <c r="Y676" s="4">
        <v>2.1826138000867399</v>
      </c>
      <c r="Z676" s="4">
        <v>2.1826138000867399</v>
      </c>
      <c r="AA676" s="4">
        <v>4.4579612805839002</v>
      </c>
      <c r="AB676" s="4">
        <v>4.4579612805839002</v>
      </c>
      <c r="AC676" s="4">
        <v>4.4579612805839002</v>
      </c>
      <c r="AD676" s="4">
        <v>1.3219388434507899</v>
      </c>
      <c r="AE676" s="4">
        <v>1.3219388434507899</v>
      </c>
      <c r="AF676" s="4">
        <v>1.3219388434507899</v>
      </c>
      <c r="AG676" s="4">
        <v>1.2065862275382599</v>
      </c>
      <c r="AH676" s="4">
        <v>1.2065862275382599</v>
      </c>
      <c r="AI676" s="4">
        <v>1.2065862275382599</v>
      </c>
      <c r="AJ676" s="4">
        <v>1.2065862275382599</v>
      </c>
      <c r="AK676" s="4">
        <v>1.2065862275382599</v>
      </c>
      <c r="AL676" s="4">
        <v>1.2065862275382599</v>
      </c>
      <c r="AM676" s="4">
        <v>0.88737656804526899</v>
      </c>
      <c r="AN676" s="4">
        <v>0.88737656804526899</v>
      </c>
      <c r="AO676" s="4">
        <v>0.88737656804526899</v>
      </c>
      <c r="AP676" s="4">
        <v>0.88737656804526899</v>
      </c>
      <c r="AQ676" s="4">
        <v>0.88737656804526899</v>
      </c>
      <c r="AR676" s="4">
        <v>0.88737656804526899</v>
      </c>
      <c r="AS676" s="4">
        <v>0.88737656804526899</v>
      </c>
      <c r="AT676" s="4">
        <v>0.88737656804526899</v>
      </c>
      <c r="AU676" s="4">
        <v>0.88737656804526899</v>
      </c>
      <c r="AV676" s="4">
        <v>0.88737656804526899</v>
      </c>
      <c r="AW676" s="4">
        <v>0.88737656804526899</v>
      </c>
      <c r="AX676" s="4">
        <v>0.88737656804526899</v>
      </c>
      <c r="AY676" s="4">
        <v>0.88737656804526899</v>
      </c>
      <c r="AZ676" s="4">
        <v>0.88737656804526899</v>
      </c>
    </row>
    <row r="677" spans="1:52" x14ac:dyDescent="0.2">
      <c r="A677" s="4" t="str">
        <v>{"InfraID":"Edge-Pi4","cpu":"6","instance":"129.127.231.53:9100","job":"node","mode":"idle","label":"CPU Usage Percentage"}</v>
      </c>
      <c r="B677" s="4">
        <v>0.43405676105111002</v>
      </c>
      <c r="C677" s="4">
        <v>0.43405676105111002</v>
      </c>
      <c r="D677" s="4">
        <v>0.43405676105111002</v>
      </c>
      <c r="E677" s="4">
        <v>0.43405676105111002</v>
      </c>
      <c r="F677" s="4">
        <v>0.43405676105111002</v>
      </c>
      <c r="G677" s="4">
        <v>0.43405676105111002</v>
      </c>
      <c r="H677" s="4">
        <v>0.43405676105111002</v>
      </c>
      <c r="I677" s="4">
        <v>2.1159079993658398</v>
      </c>
      <c r="J677" s="4">
        <v>2.1159079993658398</v>
      </c>
      <c r="K677" s="4">
        <v>2.1159079993658398</v>
      </c>
      <c r="L677" s="4">
        <v>2.1159079993658398</v>
      </c>
      <c r="M677" s="4">
        <v>2.1159079993658398</v>
      </c>
      <c r="N677" s="4">
        <v>2.1159079993658398</v>
      </c>
      <c r="O677" s="4">
        <v>2.1159079993658398</v>
      </c>
      <c r="P677" s="4">
        <v>2.1159079993658398</v>
      </c>
      <c r="Q677" s="4">
        <v>2.1159079993658398</v>
      </c>
      <c r="R677" s="4">
        <v>2.1159079993658398</v>
      </c>
      <c r="S677" s="4">
        <v>2.1159079993658398</v>
      </c>
      <c r="T677" s="4">
        <v>2.1159079993658398</v>
      </c>
      <c r="U677" s="4">
        <v>2.1159079993658398</v>
      </c>
      <c r="V677" s="4">
        <v>2.1159079993658398</v>
      </c>
      <c r="W677" s="4">
        <v>2.1159079993658398</v>
      </c>
      <c r="X677" s="4">
        <v>2.1159079993658398</v>
      </c>
      <c r="Y677" s="4">
        <v>2.1159079993658398</v>
      </c>
      <c r="Z677" s="4">
        <v>2.1159079993658398</v>
      </c>
      <c r="AA677" s="4">
        <v>4.0910051262662801</v>
      </c>
      <c r="AB677" s="4">
        <v>4.0910051262662801</v>
      </c>
      <c r="AC677" s="4">
        <v>4.0910051262662801</v>
      </c>
      <c r="AD677" s="4">
        <v>0.98811590360467905</v>
      </c>
      <c r="AE677" s="4">
        <v>0.98811590360467905</v>
      </c>
      <c r="AF677" s="4">
        <v>0.98811590360467905</v>
      </c>
      <c r="AG677" s="4">
        <v>1.3399106723114</v>
      </c>
      <c r="AH677" s="4">
        <v>1.3399106723114</v>
      </c>
      <c r="AI677" s="4">
        <v>1.3399106723114</v>
      </c>
      <c r="AJ677" s="4">
        <v>1.3399106723114</v>
      </c>
      <c r="AK677" s="4">
        <v>1.3399106723114</v>
      </c>
      <c r="AL677" s="4">
        <v>1.3399106723114</v>
      </c>
      <c r="AM677" s="4">
        <v>1.1876167600902601</v>
      </c>
      <c r="AN677" s="4">
        <v>1.1876167600902601</v>
      </c>
      <c r="AO677" s="4">
        <v>1.1876167600902601</v>
      </c>
      <c r="AP677" s="4">
        <v>1.1876167600902601</v>
      </c>
      <c r="AQ677" s="4">
        <v>1.1876167600902601</v>
      </c>
      <c r="AR677" s="4">
        <v>1.1876167600902601</v>
      </c>
      <c r="AS677" s="4">
        <v>1.1876167600902601</v>
      </c>
      <c r="AT677" s="4">
        <v>1.1876167600902601</v>
      </c>
      <c r="AU677" s="4">
        <v>1.1876167600902601</v>
      </c>
      <c r="AV677" s="4">
        <v>1.1876167600902601</v>
      </c>
      <c r="AW677" s="4">
        <v>1.1876167600902601</v>
      </c>
      <c r="AX677" s="4">
        <v>1.1876167600902601</v>
      </c>
      <c r="AY677" s="4">
        <v>1.1876167600902601</v>
      </c>
      <c r="AZ677" s="4">
        <v>1.1876167600902601</v>
      </c>
    </row>
    <row r="678" spans="1:52" x14ac:dyDescent="0.2">
      <c r="A678" s="4" t="str">
        <v>{"InfraID":"Edge-Pi4","cpu":"7","instance":"129.127.231.53:9100","job":"node","mode":"idle","label":"CPU Usage Percentage"}</v>
      </c>
      <c r="B678" s="4">
        <v>0.90150250400259302</v>
      </c>
      <c r="C678" s="4">
        <v>0.90150250400259302</v>
      </c>
      <c r="D678" s="4">
        <v>0.90150250400259302</v>
      </c>
      <c r="E678" s="4">
        <v>0.90150250400259302</v>
      </c>
      <c r="F678" s="4">
        <v>0.90150250400259302</v>
      </c>
      <c r="G678" s="4">
        <v>0.90150250400259302</v>
      </c>
      <c r="H678" s="4">
        <v>0.90150250400259302</v>
      </c>
      <c r="I678" s="4">
        <v>2.3160254016061899</v>
      </c>
      <c r="J678" s="4">
        <v>2.3160254016061899</v>
      </c>
      <c r="K678" s="4">
        <v>2.3160254016061899</v>
      </c>
      <c r="L678" s="4">
        <v>2.3160254016061899</v>
      </c>
      <c r="M678" s="4">
        <v>2.3160254016061899</v>
      </c>
      <c r="N678" s="4">
        <v>2.3160254016061899</v>
      </c>
      <c r="O678" s="4">
        <v>2.3160254016061899</v>
      </c>
      <c r="P678" s="4">
        <v>2.3160254016061899</v>
      </c>
      <c r="Q678" s="4">
        <v>2.3160254016061899</v>
      </c>
      <c r="R678" s="4">
        <v>2.3160254016061899</v>
      </c>
      <c r="S678" s="4">
        <v>2.3160254016061899</v>
      </c>
      <c r="T678" s="4">
        <v>2.3160254016061899</v>
      </c>
      <c r="U678" s="4">
        <v>2.3160254016061899</v>
      </c>
      <c r="V678" s="4">
        <v>2.3160254016061899</v>
      </c>
      <c r="W678" s="4">
        <v>2.3160254016061899</v>
      </c>
      <c r="X678" s="4">
        <v>2.3160254016061899</v>
      </c>
      <c r="Y678" s="4">
        <v>2.3160254016061899</v>
      </c>
      <c r="Z678" s="4">
        <v>2.3160254016061899</v>
      </c>
      <c r="AA678" s="4">
        <v>4.53580046477229</v>
      </c>
      <c r="AB678" s="4">
        <v>4.53580046477229</v>
      </c>
      <c r="AC678" s="4">
        <v>4.53580046477229</v>
      </c>
      <c r="AD678" s="4">
        <v>1.32193884383941</v>
      </c>
      <c r="AE678" s="4">
        <v>1.32193884383941</v>
      </c>
      <c r="AF678" s="4">
        <v>1.32193884383941</v>
      </c>
      <c r="AG678" s="4">
        <v>1.3399106723114</v>
      </c>
      <c r="AH678" s="4">
        <v>1.3399106723114</v>
      </c>
      <c r="AI678" s="4">
        <v>1.3399106723114</v>
      </c>
      <c r="AJ678" s="4">
        <v>1.3399106723114</v>
      </c>
      <c r="AK678" s="4">
        <v>1.3399106723114</v>
      </c>
      <c r="AL678" s="4">
        <v>1.3399106723114</v>
      </c>
      <c r="AM678" s="4">
        <v>1.2876968242347</v>
      </c>
      <c r="AN678" s="4">
        <v>1.2876968242347</v>
      </c>
      <c r="AO678" s="4">
        <v>1.2876968242347</v>
      </c>
      <c r="AP678" s="4">
        <v>1.2876968242347</v>
      </c>
      <c r="AQ678" s="4">
        <v>1.2876968242347</v>
      </c>
      <c r="AR678" s="4">
        <v>1.2876968242347</v>
      </c>
      <c r="AS678" s="4">
        <v>1.2876968242347</v>
      </c>
      <c r="AT678" s="4">
        <v>1.2876968242347</v>
      </c>
      <c r="AU678" s="4">
        <v>1.2876968242347</v>
      </c>
      <c r="AV678" s="4">
        <v>1.2876968242347</v>
      </c>
      <c r="AW678" s="4">
        <v>1.2876968242347</v>
      </c>
      <c r="AX678" s="4">
        <v>1.2876968242347</v>
      </c>
      <c r="AY678" s="4">
        <v>1.2876968242347</v>
      </c>
      <c r="AZ678" s="4">
        <v>1.2876968242347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B9BF-8A4C-1B43-BF94-2ECF354B2FF5}">
  <dimension ref="A1:G46"/>
  <sheetViews>
    <sheetView workbookViewId="0">
      <pane xSplit="1" topLeftCell="B1" activePane="topRight" state="frozen"/>
      <selection pane="topRight" activeCell="G46" sqref="A1:G46"/>
    </sheetView>
    <sheetView workbookViewId="1"/>
  </sheetViews>
  <sheetFormatPr baseColWidth="10" defaultRowHeight="16" x14ac:dyDescent="0.2"/>
  <cols>
    <col min="1" max="1" width="30.6640625" bestFit="1" customWidth="1"/>
  </cols>
  <sheetData>
    <row r="1" spans="1:7" x14ac:dyDescent="0.2">
      <c r="A1" t="s">
        <v>110</v>
      </c>
      <c r="B1">
        <v>1</v>
      </c>
      <c r="C1">
        <v>2</v>
      </c>
      <c r="D1">
        <v>3</v>
      </c>
      <c r="E1">
        <v>4</v>
      </c>
      <c r="F1">
        <v>5</v>
      </c>
      <c r="G1" t="s">
        <v>101</v>
      </c>
    </row>
    <row r="2" spans="1:7" x14ac:dyDescent="0.2">
      <c r="A2" t="s">
        <v>143</v>
      </c>
      <c r="B2">
        <v>16982.322459999999</v>
      </c>
      <c r="C2">
        <v>27064.536039999999</v>
      </c>
      <c r="D2">
        <v>18640.428319999999</v>
      </c>
      <c r="E2">
        <v>16302.66129</v>
      </c>
      <c r="F2">
        <v>19975.885630000001</v>
      </c>
      <c r="G2">
        <f t="shared" ref="G2:G10" si="0">AVERAGE(B2:F2)</f>
        <v>19793.166748</v>
      </c>
    </row>
    <row r="3" spans="1:7" x14ac:dyDescent="0.2">
      <c r="A3" t="s">
        <v>111</v>
      </c>
      <c r="B3">
        <f>B2/1024</f>
        <v>16.584299277343749</v>
      </c>
      <c r="C3">
        <f t="shared" ref="C3:F3" si="1">C2/1024</f>
        <v>26.430210976562499</v>
      </c>
      <c r="D3">
        <f t="shared" si="1"/>
        <v>18.203543281249999</v>
      </c>
      <c r="E3">
        <f t="shared" si="1"/>
        <v>15.920567666015625</v>
      </c>
      <c r="F3">
        <f t="shared" si="1"/>
        <v>19.507700810546876</v>
      </c>
      <c r="G3">
        <f t="shared" si="0"/>
        <v>19.32926440234375</v>
      </c>
    </row>
    <row r="4" spans="1:7" x14ac:dyDescent="0.2">
      <c r="A4" t="s">
        <v>112</v>
      </c>
      <c r="B4">
        <v>31.814955439999999</v>
      </c>
      <c r="C4">
        <v>30.10846407</v>
      </c>
      <c r="D4">
        <v>29.835432879999999</v>
      </c>
      <c r="E4">
        <v>31.085388720000001</v>
      </c>
      <c r="F4">
        <v>29.98125563</v>
      </c>
      <c r="G4">
        <f t="shared" si="0"/>
        <v>30.565099348</v>
      </c>
    </row>
    <row r="5" spans="1:7" x14ac:dyDescent="0.2">
      <c r="A5" t="s">
        <v>138</v>
      </c>
      <c r="B5">
        <f>100-B4</f>
        <v>68.185044559999994</v>
      </c>
      <c r="C5">
        <f t="shared" ref="C5:F5" si="2">100-C4</f>
        <v>69.891535930000003</v>
      </c>
      <c r="D5">
        <f t="shared" si="2"/>
        <v>70.164567120000001</v>
      </c>
      <c r="E5">
        <f t="shared" si="2"/>
        <v>68.914611280000003</v>
      </c>
      <c r="F5">
        <f t="shared" si="2"/>
        <v>70.018744370000007</v>
      </c>
      <c r="G5">
        <f t="shared" si="0"/>
        <v>69.43490065200001</v>
      </c>
    </row>
    <row r="6" spans="1:7" x14ac:dyDescent="0.2">
      <c r="A6" t="s">
        <v>144</v>
      </c>
      <c r="B6">
        <v>23898.398219999999</v>
      </c>
      <c r="C6">
        <v>20196.32663</v>
      </c>
      <c r="D6">
        <v>19670.080310000001</v>
      </c>
      <c r="E6">
        <v>17338.11825</v>
      </c>
      <c r="F6">
        <v>20186.959569999999</v>
      </c>
      <c r="G6">
        <f t="shared" si="0"/>
        <v>20257.976596</v>
      </c>
    </row>
    <row r="7" spans="1:7" x14ac:dyDescent="0.2">
      <c r="A7" t="s">
        <v>113</v>
      </c>
      <c r="B7">
        <f>B6/1024</f>
        <v>23.338279511718749</v>
      </c>
      <c r="C7">
        <f t="shared" ref="C7:F7" si="3">C6/1024</f>
        <v>19.722975224609375</v>
      </c>
      <c r="D7">
        <f t="shared" si="3"/>
        <v>19.209062802734376</v>
      </c>
      <c r="E7">
        <f t="shared" si="3"/>
        <v>16.931756103515625</v>
      </c>
      <c r="F7">
        <f t="shared" si="3"/>
        <v>19.713827705078124</v>
      </c>
      <c r="G7">
        <f t="shared" si="0"/>
        <v>19.78318026953125</v>
      </c>
    </row>
    <row r="8" spans="1:7" x14ac:dyDescent="0.2">
      <c r="A8" t="s">
        <v>114</v>
      </c>
      <c r="B8">
        <v>23898.398219999999</v>
      </c>
      <c r="C8">
        <v>28671.643329999999</v>
      </c>
      <c r="D8">
        <v>29843.684829999998</v>
      </c>
      <c r="E8">
        <v>27568.57807</v>
      </c>
      <c r="F8">
        <v>29805.707729999998</v>
      </c>
      <c r="G8">
        <f t="shared" si="0"/>
        <v>27957.602435999997</v>
      </c>
    </row>
    <row r="9" spans="1:7" x14ac:dyDescent="0.2">
      <c r="A9" t="s">
        <v>114</v>
      </c>
      <c r="B9">
        <f>B8/1024</f>
        <v>23.338279511718749</v>
      </c>
      <c r="C9">
        <f t="shared" ref="C9:F9" si="4">C8/1024</f>
        <v>27.999651689453124</v>
      </c>
      <c r="D9">
        <f t="shared" si="4"/>
        <v>29.144223466796873</v>
      </c>
      <c r="E9">
        <f t="shared" si="4"/>
        <v>26.922439521484375</v>
      </c>
      <c r="F9">
        <f t="shared" si="4"/>
        <v>29.107136455078123</v>
      </c>
      <c r="G9">
        <f t="shared" si="0"/>
        <v>27.302346128906247</v>
      </c>
    </row>
    <row r="10" spans="1:7" x14ac:dyDescent="0.2">
      <c r="A10" t="s">
        <v>115</v>
      </c>
      <c r="B10">
        <v>8.5134482259999995</v>
      </c>
      <c r="C10">
        <v>10.21670056</v>
      </c>
      <c r="D10">
        <v>10.390478030000001</v>
      </c>
      <c r="E10">
        <v>9.3280823300000009</v>
      </c>
      <c r="F10">
        <v>10.43745807</v>
      </c>
      <c r="G10">
        <f t="shared" si="0"/>
        <v>9.7772334432000001</v>
      </c>
    </row>
    <row r="11" spans="1:7" x14ac:dyDescent="0.2">
      <c r="G11" t="s">
        <v>103</v>
      </c>
    </row>
    <row r="12" spans="1:7" x14ac:dyDescent="0.2">
      <c r="A12" t="s">
        <v>120</v>
      </c>
      <c r="B12">
        <v>58485.654549999999</v>
      </c>
      <c r="C12">
        <v>141411.1519</v>
      </c>
      <c r="D12">
        <v>65065.029979999999</v>
      </c>
      <c r="E12">
        <v>68264.136119999996</v>
      </c>
      <c r="F12">
        <v>85134.095090000003</v>
      </c>
      <c r="G12">
        <f>MAX(B12:F12)</f>
        <v>141411.1519</v>
      </c>
    </row>
    <row r="13" spans="1:7" x14ac:dyDescent="0.2">
      <c r="A13" t="s">
        <v>116</v>
      </c>
      <c r="B13">
        <f>B12/1024</f>
        <v>57.114897021484374</v>
      </c>
      <c r="C13">
        <f t="shared" ref="C13:F13" si="5">C12/1024</f>
        <v>138.09682802734375</v>
      </c>
      <c r="D13">
        <f t="shared" si="5"/>
        <v>63.540068339843749</v>
      </c>
      <c r="E13">
        <f t="shared" si="5"/>
        <v>66.664195429687496</v>
      </c>
      <c r="F13">
        <f t="shared" si="5"/>
        <v>83.138764736328127</v>
      </c>
      <c r="G13" s="2">
        <f t="shared" ref="G13:G20" si="6">MAX(B13:F13)</f>
        <v>138.09682802734375</v>
      </c>
    </row>
    <row r="14" spans="1:7" x14ac:dyDescent="0.2">
      <c r="A14" t="s">
        <v>141</v>
      </c>
      <c r="B14">
        <v>23.8062389</v>
      </c>
      <c r="C14">
        <v>23.779706900000001</v>
      </c>
      <c r="D14">
        <v>24.069007670000001</v>
      </c>
      <c r="E14">
        <v>23.691334959999999</v>
      </c>
      <c r="F14">
        <v>23.58592131</v>
      </c>
      <c r="G14">
        <f t="shared" si="6"/>
        <v>24.069007670000001</v>
      </c>
    </row>
    <row r="15" spans="1:7" x14ac:dyDescent="0.2">
      <c r="A15" t="s">
        <v>139</v>
      </c>
      <c r="B15">
        <f>100-B14</f>
        <v>76.193761100000003</v>
      </c>
      <c r="C15">
        <f t="shared" ref="C15:F15" si="7">100-C14</f>
        <v>76.220293099999992</v>
      </c>
      <c r="D15">
        <f t="shared" si="7"/>
        <v>75.930992329999995</v>
      </c>
      <c r="E15">
        <f t="shared" si="7"/>
        <v>76.308665039999994</v>
      </c>
      <c r="F15">
        <f t="shared" si="7"/>
        <v>76.414078689999997</v>
      </c>
      <c r="G15" s="2">
        <f t="shared" si="6"/>
        <v>76.414078689999997</v>
      </c>
    </row>
    <row r="16" spans="1:7" x14ac:dyDescent="0.2">
      <c r="A16" t="s">
        <v>121</v>
      </c>
      <c r="B16">
        <v>38444.425909999998</v>
      </c>
      <c r="C16">
        <v>29965.067019999999</v>
      </c>
      <c r="D16">
        <v>30002.883470000001</v>
      </c>
      <c r="E16">
        <v>31671.112809999999</v>
      </c>
      <c r="F16">
        <v>37910.05689</v>
      </c>
      <c r="G16">
        <f t="shared" si="6"/>
        <v>38444.425909999998</v>
      </c>
    </row>
    <row r="17" spans="1:7" x14ac:dyDescent="0.2">
      <c r="A17" t="s">
        <v>117</v>
      </c>
      <c r="B17">
        <f>B16/1024</f>
        <v>37.543384677734373</v>
      </c>
      <c r="C17">
        <f t="shared" ref="C17:F17" si="8">C16/1024</f>
        <v>29.262760761718749</v>
      </c>
      <c r="D17">
        <f t="shared" si="8"/>
        <v>29.299690888671876</v>
      </c>
      <c r="E17">
        <f t="shared" si="8"/>
        <v>30.928821103515624</v>
      </c>
      <c r="F17">
        <f t="shared" si="8"/>
        <v>37.021539931640625</v>
      </c>
      <c r="G17" s="2">
        <f t="shared" si="6"/>
        <v>37.543384677734373</v>
      </c>
    </row>
    <row r="18" spans="1:7" x14ac:dyDescent="0.2">
      <c r="A18" t="s">
        <v>122</v>
      </c>
      <c r="B18">
        <v>38444.425909999998</v>
      </c>
      <c r="C18">
        <v>34576.389199999998</v>
      </c>
      <c r="D18">
        <v>37436.029069999997</v>
      </c>
      <c r="E18">
        <v>36763.831489999997</v>
      </c>
      <c r="F18">
        <v>37436.341820000001</v>
      </c>
      <c r="G18">
        <f t="shared" si="6"/>
        <v>38444.425909999998</v>
      </c>
    </row>
    <row r="19" spans="1:7" x14ac:dyDescent="0.2">
      <c r="A19" t="s">
        <v>118</v>
      </c>
      <c r="B19">
        <f>B18/1024</f>
        <v>37.543384677734373</v>
      </c>
      <c r="C19">
        <f t="shared" ref="C19:F19" si="9">C18/1024</f>
        <v>33.766005078124998</v>
      </c>
      <c r="D19">
        <f t="shared" si="9"/>
        <v>36.558622138671872</v>
      </c>
      <c r="E19">
        <f t="shared" si="9"/>
        <v>35.902179189453122</v>
      </c>
      <c r="F19">
        <f t="shared" si="9"/>
        <v>36.558927558593751</v>
      </c>
      <c r="G19" s="2">
        <f t="shared" si="6"/>
        <v>37.543384677734373</v>
      </c>
    </row>
    <row r="20" spans="1:7" x14ac:dyDescent="0.2">
      <c r="A20" t="s">
        <v>119</v>
      </c>
      <c r="B20">
        <v>14.64336535</v>
      </c>
      <c r="C20">
        <v>15.02424701</v>
      </c>
      <c r="D20">
        <v>15.43516696</v>
      </c>
      <c r="E20">
        <v>14.47806959</v>
      </c>
      <c r="F20">
        <v>17.863105180000002</v>
      </c>
      <c r="G20" s="2">
        <f t="shared" si="6"/>
        <v>17.863105180000002</v>
      </c>
    </row>
    <row r="21" spans="1:7" x14ac:dyDescent="0.2">
      <c r="G21" t="s">
        <v>104</v>
      </c>
    </row>
    <row r="22" spans="1:7" x14ac:dyDescent="0.2">
      <c r="A22" t="s">
        <v>125</v>
      </c>
      <c r="B22">
        <v>9836.6954850000002</v>
      </c>
      <c r="C22">
        <v>12391.689280000001</v>
      </c>
      <c r="D22">
        <v>9428.3426739999995</v>
      </c>
      <c r="E22">
        <v>11476.833780000001</v>
      </c>
      <c r="F22">
        <v>12577.83712</v>
      </c>
      <c r="G22">
        <f>AVERAGE(B22:F22)</f>
        <v>11142.279667800001</v>
      </c>
    </row>
    <row r="23" spans="1:7" x14ac:dyDescent="0.2">
      <c r="A23" t="s">
        <v>126</v>
      </c>
      <c r="B23">
        <f>B22/1024</f>
        <v>9.6061479345703127</v>
      </c>
      <c r="C23">
        <f t="shared" ref="C23:F23" si="10">C22/1024</f>
        <v>12.1012590625</v>
      </c>
      <c r="D23">
        <f t="shared" si="10"/>
        <v>9.2073658925781245</v>
      </c>
      <c r="E23">
        <f t="shared" si="10"/>
        <v>11.207845488281251</v>
      </c>
      <c r="F23">
        <f t="shared" si="10"/>
        <v>12.2830440625</v>
      </c>
      <c r="G23" s="2">
        <f t="shared" ref="G23:G30" si="11">AVERAGE(B23:F23)</f>
        <v>10.881132488085939</v>
      </c>
    </row>
    <row r="24" spans="1:7" x14ac:dyDescent="0.2">
      <c r="A24" t="s">
        <v>128</v>
      </c>
      <c r="B24">
        <v>33.201829889999999</v>
      </c>
      <c r="C24">
        <v>31.600011840000001</v>
      </c>
      <c r="D24">
        <v>30.900485639999999</v>
      </c>
      <c r="E24">
        <v>32.967531979999997</v>
      </c>
      <c r="F24">
        <v>31.256983779999999</v>
      </c>
      <c r="G24" s="5">
        <f t="shared" si="11"/>
        <v>31.985368626000003</v>
      </c>
    </row>
    <row r="25" spans="1:7" x14ac:dyDescent="0.2">
      <c r="A25" t="s">
        <v>140</v>
      </c>
      <c r="B25">
        <f>100-B24</f>
        <v>66.798170110000001</v>
      </c>
      <c r="C25">
        <f t="shared" ref="C25:F25" si="12">100-C24</f>
        <v>68.399988159999992</v>
      </c>
      <c r="D25">
        <f t="shared" si="12"/>
        <v>69.099514360000001</v>
      </c>
      <c r="E25">
        <f t="shared" si="12"/>
        <v>67.03246802000001</v>
      </c>
      <c r="F25">
        <f t="shared" si="12"/>
        <v>68.743016220000001</v>
      </c>
      <c r="G25" s="2">
        <f t="shared" si="11"/>
        <v>68.014631374000004</v>
      </c>
    </row>
    <row r="26" spans="1:7" x14ac:dyDescent="0.2">
      <c r="A26" t="s">
        <v>127</v>
      </c>
      <c r="B26">
        <v>24278.582979999999</v>
      </c>
      <c r="C26">
        <v>18540.671119999999</v>
      </c>
      <c r="D26">
        <v>19791.673620000001</v>
      </c>
      <c r="E26">
        <v>15476.46686</v>
      </c>
      <c r="F26">
        <v>18637.091929999999</v>
      </c>
      <c r="G26">
        <f t="shared" si="11"/>
        <v>19344.897301999998</v>
      </c>
    </row>
    <row r="27" spans="1:7" x14ac:dyDescent="0.2">
      <c r="A27" t="s">
        <v>129</v>
      </c>
      <c r="B27">
        <f>B26/1024</f>
        <v>23.709553691406249</v>
      </c>
      <c r="C27">
        <f t="shared" ref="C27:F27" si="13">C26/1024</f>
        <v>18.106124140624999</v>
      </c>
      <c r="D27">
        <f t="shared" si="13"/>
        <v>19.327806269531251</v>
      </c>
      <c r="E27">
        <f t="shared" si="13"/>
        <v>15.11373716796875</v>
      </c>
      <c r="F27">
        <f t="shared" si="13"/>
        <v>18.200285087890624</v>
      </c>
      <c r="G27" s="2">
        <f t="shared" si="11"/>
        <v>18.891501271484373</v>
      </c>
    </row>
    <row r="28" spans="1:7" x14ac:dyDescent="0.2">
      <c r="A28" t="s">
        <v>130</v>
      </c>
      <c r="B28">
        <v>24278.582979999999</v>
      </c>
      <c r="C28">
        <v>29093.150170000001</v>
      </c>
      <c r="D28">
        <v>27863.602330000002</v>
      </c>
      <c r="E28">
        <v>27241.936020000001</v>
      </c>
      <c r="F28">
        <v>31002.83541</v>
      </c>
      <c r="G28">
        <f t="shared" si="11"/>
        <v>27896.021381999999</v>
      </c>
    </row>
    <row r="29" spans="1:7" x14ac:dyDescent="0.2">
      <c r="A29" t="s">
        <v>131</v>
      </c>
      <c r="B29">
        <f>B28/1024</f>
        <v>23.709553691406249</v>
      </c>
      <c r="C29">
        <f t="shared" ref="C29:F29" si="14">C28/1024</f>
        <v>28.411279462890626</v>
      </c>
      <c r="D29">
        <f t="shared" si="14"/>
        <v>27.210549150390626</v>
      </c>
      <c r="E29">
        <f t="shared" si="14"/>
        <v>26.603453144531251</v>
      </c>
      <c r="F29">
        <f t="shared" si="14"/>
        <v>30.276206455078125</v>
      </c>
      <c r="G29" s="2">
        <f t="shared" si="11"/>
        <v>27.242208380859374</v>
      </c>
    </row>
    <row r="30" spans="1:7" x14ac:dyDescent="0.2">
      <c r="A30" t="s">
        <v>132</v>
      </c>
      <c r="B30">
        <v>8.9514151809999998</v>
      </c>
      <c r="C30">
        <v>10.078656179999999</v>
      </c>
      <c r="D30">
        <v>10.568020929999999</v>
      </c>
      <c r="E30">
        <v>9.4233361359999996</v>
      </c>
      <c r="F30">
        <v>10.47466453</v>
      </c>
      <c r="G30" s="2">
        <f t="shared" si="11"/>
        <v>9.8992185913999986</v>
      </c>
    </row>
    <row r="31" spans="1:7" x14ac:dyDescent="0.2">
      <c r="G31" t="s">
        <v>145</v>
      </c>
    </row>
    <row r="32" spans="1:7" x14ac:dyDescent="0.2">
      <c r="A32" t="s">
        <v>125</v>
      </c>
      <c r="B32">
        <v>7658.1196579999996</v>
      </c>
      <c r="C32">
        <v>10794.40905</v>
      </c>
      <c r="D32">
        <v>9428.3426739999995</v>
      </c>
      <c r="E32">
        <v>11468.8</v>
      </c>
      <c r="F32">
        <v>10472.4427</v>
      </c>
      <c r="G32">
        <f>AVERAGE(C32:F32)</f>
        <v>10540.998606000001</v>
      </c>
    </row>
    <row r="33" spans="1:7" x14ac:dyDescent="0.2">
      <c r="A33" t="s">
        <v>126</v>
      </c>
      <c r="B33">
        <f>B32/1024</f>
        <v>7.4786324785156246</v>
      </c>
      <c r="C33">
        <f>C32/1024</f>
        <v>10.541415087890625</v>
      </c>
      <c r="D33">
        <f t="shared" ref="D33:F33" si="15">D32/1024</f>
        <v>9.2073658925781245</v>
      </c>
      <c r="E33">
        <f t="shared" si="15"/>
        <v>11.2</v>
      </c>
      <c r="F33">
        <f t="shared" si="15"/>
        <v>10.22699482421875</v>
      </c>
      <c r="G33" s="2">
        <f t="shared" ref="G33:G40" si="16">AVERAGE(C33:F33)</f>
        <v>10.293943951171876</v>
      </c>
    </row>
    <row r="34" spans="1:7" x14ac:dyDescent="0.2">
      <c r="A34" t="s">
        <v>128</v>
      </c>
      <c r="B34">
        <v>35.391841820000003</v>
      </c>
      <c r="C34">
        <v>33.038862229999999</v>
      </c>
      <c r="D34">
        <v>30.992837380000001</v>
      </c>
      <c r="E34">
        <v>32.91906007</v>
      </c>
      <c r="F34">
        <v>32.976512040000003</v>
      </c>
      <c r="G34" s="2">
        <f t="shared" si="16"/>
        <v>32.481817930000005</v>
      </c>
    </row>
    <row r="35" spans="1:7" x14ac:dyDescent="0.2">
      <c r="A35" t="s">
        <v>140</v>
      </c>
      <c r="B35">
        <f>100-B34</f>
        <v>64.608158180000004</v>
      </c>
      <c r="C35">
        <f>100-C34</f>
        <v>66.961137769999993</v>
      </c>
      <c r="D35">
        <f t="shared" ref="D35:F35" si="17">100-D34</f>
        <v>69.007162620000003</v>
      </c>
      <c r="E35">
        <f t="shared" si="17"/>
        <v>67.08093993</v>
      </c>
      <c r="F35">
        <f t="shared" si="17"/>
        <v>67.023487959999997</v>
      </c>
      <c r="G35" s="2">
        <f t="shared" si="16"/>
        <v>67.518182069999995</v>
      </c>
    </row>
    <row r="36" spans="1:7" x14ac:dyDescent="0.2">
      <c r="A36" t="s">
        <v>127</v>
      </c>
      <c r="B36">
        <v>8329.7598749999997</v>
      </c>
      <c r="C36">
        <v>15816.592720000001</v>
      </c>
      <c r="D36">
        <v>15453.579530000001</v>
      </c>
      <c r="E36">
        <v>13289.986650000001</v>
      </c>
      <c r="F36">
        <v>17129.468929999999</v>
      </c>
      <c r="G36">
        <f t="shared" si="16"/>
        <v>15422.406957499999</v>
      </c>
    </row>
    <row r="37" spans="1:7" x14ac:dyDescent="0.2">
      <c r="A37" t="s">
        <v>129</v>
      </c>
      <c r="B37">
        <f>B36/1024</f>
        <v>8.1345311279296872</v>
      </c>
      <c r="C37">
        <f>C36/1024</f>
        <v>15.445891328125001</v>
      </c>
      <c r="D37">
        <f t="shared" ref="D37:F37" si="18">D36/1024</f>
        <v>15.091386259765626</v>
      </c>
      <c r="E37">
        <f t="shared" si="18"/>
        <v>12.978502587890626</v>
      </c>
      <c r="F37">
        <f t="shared" si="18"/>
        <v>16.727997001953124</v>
      </c>
      <c r="G37" s="2">
        <f t="shared" si="16"/>
        <v>15.060944294433593</v>
      </c>
    </row>
    <row r="38" spans="1:7" x14ac:dyDescent="0.2">
      <c r="A38" t="s">
        <v>130</v>
      </c>
      <c r="B38">
        <v>15039.333060000001</v>
      </c>
      <c r="C38">
        <v>27678.887149999999</v>
      </c>
      <c r="D38">
        <v>27764.778490000001</v>
      </c>
      <c r="E38">
        <v>24888.451270000001</v>
      </c>
      <c r="F38">
        <v>29122.37485</v>
      </c>
      <c r="G38">
        <f t="shared" si="16"/>
        <v>27363.622940000001</v>
      </c>
    </row>
    <row r="39" spans="1:7" x14ac:dyDescent="0.2">
      <c r="A39" t="s">
        <v>131</v>
      </c>
      <c r="B39">
        <f>B38/1024</f>
        <v>14.686848691406251</v>
      </c>
      <c r="C39">
        <f>C38/1024</f>
        <v>27.030163232421874</v>
      </c>
      <c r="D39">
        <f t="shared" ref="D39:F39" si="19">D38/1024</f>
        <v>27.114041494140626</v>
      </c>
      <c r="E39">
        <f t="shared" si="19"/>
        <v>24.305128193359376</v>
      </c>
      <c r="F39">
        <f t="shared" si="19"/>
        <v>28.439819189453125</v>
      </c>
      <c r="G39" s="2">
        <f t="shared" si="16"/>
        <v>26.722288027343751</v>
      </c>
    </row>
    <row r="40" spans="1:7" x14ac:dyDescent="0.2">
      <c r="A40" t="s">
        <v>132</v>
      </c>
      <c r="B40">
        <v>4.8207046599999996</v>
      </c>
      <c r="C40">
        <v>8.4297961770000001</v>
      </c>
      <c r="D40">
        <v>8.6602615430000007</v>
      </c>
      <c r="E40">
        <v>8.1591818590000003</v>
      </c>
      <c r="F40">
        <v>9.2669248230000001</v>
      </c>
      <c r="G40" s="2">
        <f t="shared" si="16"/>
        <v>8.6290411005000003</v>
      </c>
    </row>
    <row r="41" spans="1:7" x14ac:dyDescent="0.2">
      <c r="G41" t="s">
        <v>146</v>
      </c>
    </row>
    <row r="42" spans="1:7" x14ac:dyDescent="0.2">
      <c r="A42" t="s">
        <v>134</v>
      </c>
      <c r="G42" s="3">
        <f>ABS(G33-G23)/G33</f>
        <v>5.7042134647256992E-2</v>
      </c>
    </row>
    <row r="43" spans="1:7" x14ac:dyDescent="0.2">
      <c r="A43" t="s">
        <v>142</v>
      </c>
      <c r="G43" s="3">
        <f>ABS(G35-G25)/G35</f>
        <v>7.3528239176420904E-3</v>
      </c>
    </row>
    <row r="44" spans="1:7" x14ac:dyDescent="0.2">
      <c r="A44" t="s">
        <v>135</v>
      </c>
      <c r="E44" t="s">
        <v>133</v>
      </c>
      <c r="G44" s="3">
        <f>ABS(G37-G27)/G37</f>
        <v>0.25433710544076066</v>
      </c>
    </row>
    <row r="45" spans="1:7" x14ac:dyDescent="0.2">
      <c r="A45" t="s">
        <v>136</v>
      </c>
      <c r="G45" s="3">
        <f>ABS(G39-G29)/G39</f>
        <v>1.945643101307834E-2</v>
      </c>
    </row>
    <row r="46" spans="1:7" x14ac:dyDescent="0.2">
      <c r="A46" t="s">
        <v>137</v>
      </c>
      <c r="G46" s="3">
        <f>ABS(G40-G30)/G40</f>
        <v>0.1471979882940179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D574-2C33-FF40-9BAD-264C2A1E7B46}">
  <dimension ref="A1:E46"/>
  <sheetViews>
    <sheetView tabSelected="1" workbookViewId="0">
      <selection activeCell="E18" sqref="D18:E18"/>
    </sheetView>
    <sheetView workbookViewId="1"/>
  </sheetViews>
  <sheetFormatPr baseColWidth="10" defaultRowHeight="16" x14ac:dyDescent="0.2"/>
  <cols>
    <col min="1" max="1" width="30.6640625" bestFit="1" customWidth="1"/>
  </cols>
  <sheetData>
    <row r="1" spans="1:5" x14ac:dyDescent="0.2">
      <c r="A1" t="s">
        <v>110</v>
      </c>
      <c r="B1">
        <v>1</v>
      </c>
      <c r="C1">
        <v>3</v>
      </c>
      <c r="D1">
        <v>5</v>
      </c>
      <c r="E1" t="s">
        <v>101</v>
      </c>
    </row>
    <row r="2" spans="1:5" x14ac:dyDescent="0.2">
      <c r="A2" t="s">
        <v>143</v>
      </c>
      <c r="B2">
        <v>51611.301489999998</v>
      </c>
      <c r="C2">
        <v>38981.238530000002</v>
      </c>
      <c r="D2">
        <v>118813.6501</v>
      </c>
      <c r="E2">
        <f>AVERAGE(B2:D2)</f>
        <v>69802.063373333323</v>
      </c>
    </row>
    <row r="3" spans="1:5" x14ac:dyDescent="0.2">
      <c r="A3" t="s">
        <v>111</v>
      </c>
      <c r="B3">
        <f>B2/1024</f>
        <v>50.401661611328123</v>
      </c>
      <c r="C3">
        <f t="shared" ref="C3:D3" si="0">C2/1024</f>
        <v>38.067615751953127</v>
      </c>
      <c r="D3">
        <f t="shared" si="0"/>
        <v>116.02895517578125</v>
      </c>
      <c r="E3">
        <f>AVERAGE(B3:D3)</f>
        <v>68.166077513020824</v>
      </c>
    </row>
    <row r="4" spans="1:5" x14ac:dyDescent="0.2">
      <c r="A4" t="s">
        <v>112</v>
      </c>
      <c r="B4">
        <v>67.686607749999993</v>
      </c>
      <c r="C4">
        <v>67.470992019999997</v>
      </c>
      <c r="D4">
        <v>67.526400089999996</v>
      </c>
      <c r="E4">
        <f>AVERAGE(B4:D4)</f>
        <v>67.561333286666652</v>
      </c>
    </row>
    <row r="5" spans="1:5" x14ac:dyDescent="0.2">
      <c r="A5" t="s">
        <v>138</v>
      </c>
      <c r="B5">
        <f>100-B4</f>
        <v>32.313392250000007</v>
      </c>
      <c r="C5">
        <f t="shared" ref="C5:D5" si="1">100-C4</f>
        <v>32.529007980000003</v>
      </c>
      <c r="D5">
        <f t="shared" si="1"/>
        <v>32.473599910000004</v>
      </c>
      <c r="E5">
        <f>AVERAGE(B5:D5)</f>
        <v>32.43866671333334</v>
      </c>
    </row>
    <row r="6" spans="1:5" x14ac:dyDescent="0.2">
      <c r="A6" t="s">
        <v>144</v>
      </c>
      <c r="B6">
        <v>25819.236290000001</v>
      </c>
      <c r="C6">
        <v>37877.13132</v>
      </c>
      <c r="D6">
        <v>25282.73374</v>
      </c>
      <c r="E6">
        <f>AVERAGE(B6:D6)</f>
        <v>29659.70045</v>
      </c>
    </row>
    <row r="7" spans="1:5" x14ac:dyDescent="0.2">
      <c r="A7" t="s">
        <v>113</v>
      </c>
      <c r="B7">
        <f>B6/1024</f>
        <v>25.214097939453126</v>
      </c>
      <c r="C7">
        <f t="shared" ref="C7:D7" si="2">C6/1024</f>
        <v>36.9893860546875</v>
      </c>
      <c r="D7">
        <f t="shared" si="2"/>
        <v>24.69016966796875</v>
      </c>
      <c r="E7">
        <f>AVERAGE(B7:D7)</f>
        <v>28.964551220703125</v>
      </c>
    </row>
    <row r="8" spans="1:5" x14ac:dyDescent="0.2">
      <c r="A8" t="s">
        <v>114</v>
      </c>
      <c r="B8">
        <v>60313.14789</v>
      </c>
      <c r="C8">
        <v>94089.229800000001</v>
      </c>
      <c r="D8">
        <v>41946.497880000003</v>
      </c>
      <c r="E8">
        <f>AVERAGE(B8:D8)</f>
        <v>65449.625189999999</v>
      </c>
    </row>
    <row r="9" spans="1:5" x14ac:dyDescent="0.2">
      <c r="A9" t="s">
        <v>114</v>
      </c>
      <c r="B9">
        <f>B8/1024</f>
        <v>58.899558486328125</v>
      </c>
      <c r="C9">
        <f t="shared" ref="C9:D9" si="3">C8/1024</f>
        <v>91.884013476562501</v>
      </c>
      <c r="D9">
        <f t="shared" si="3"/>
        <v>40.963376835937503</v>
      </c>
      <c r="E9">
        <f>AVERAGE(B9:D9)</f>
        <v>63.915649599609374</v>
      </c>
    </row>
    <row r="10" spans="1:5" x14ac:dyDescent="0.2">
      <c r="A10" t="s">
        <v>115</v>
      </c>
      <c r="B10">
        <v>2.3092171380000002</v>
      </c>
      <c r="C10">
        <v>3.9519671079999998</v>
      </c>
      <c r="D10">
        <v>7.9709826880000003</v>
      </c>
      <c r="E10">
        <f>AVERAGE(B10:D10)</f>
        <v>4.7440556446666671</v>
      </c>
    </row>
    <row r="11" spans="1:5" x14ac:dyDescent="0.2">
      <c r="E11" t="s">
        <v>103</v>
      </c>
    </row>
    <row r="12" spans="1:5" x14ac:dyDescent="0.2">
      <c r="A12" t="s">
        <v>120</v>
      </c>
      <c r="B12">
        <v>273182.04869999998</v>
      </c>
      <c r="C12">
        <v>152156.37760000001</v>
      </c>
      <c r="D12">
        <v>318473.3444</v>
      </c>
      <c r="E12">
        <f>MAX(B12:D12)</f>
        <v>318473.3444</v>
      </c>
    </row>
    <row r="13" spans="1:5" x14ac:dyDescent="0.2">
      <c r="A13" t="s">
        <v>116</v>
      </c>
      <c r="B13">
        <f>B12/1024</f>
        <v>266.77934443359374</v>
      </c>
      <c r="C13">
        <f t="shared" ref="C13:D13" si="4">C12/1024</f>
        <v>148.59021250000001</v>
      </c>
      <c r="D13">
        <f t="shared" si="4"/>
        <v>311.009125390625</v>
      </c>
      <c r="E13" s="2">
        <f>MAX(B13:D13)</f>
        <v>311.009125390625</v>
      </c>
    </row>
    <row r="14" spans="1:5" x14ac:dyDescent="0.2">
      <c r="A14" t="s">
        <v>141</v>
      </c>
      <c r="B14">
        <v>67.160206729999999</v>
      </c>
      <c r="C14">
        <v>67.025930410000001</v>
      </c>
      <c r="D14">
        <v>67.29749966</v>
      </c>
      <c r="E14">
        <f>MAX(B14:D14)</f>
        <v>67.29749966</v>
      </c>
    </row>
    <row r="15" spans="1:5" x14ac:dyDescent="0.2">
      <c r="A15" t="s">
        <v>139</v>
      </c>
      <c r="B15">
        <f>100-B14</f>
        <v>32.839793270000001</v>
      </c>
      <c r="C15">
        <f t="shared" ref="C15:D15" si="5">100-C14</f>
        <v>32.974069589999999</v>
      </c>
      <c r="D15">
        <f t="shared" si="5"/>
        <v>32.70250034</v>
      </c>
      <c r="E15" s="2">
        <f>MAX(B15:D15)</f>
        <v>32.974069589999999</v>
      </c>
    </row>
    <row r="16" spans="1:5" x14ac:dyDescent="0.2">
      <c r="A16" t="s">
        <v>121</v>
      </c>
      <c r="B16">
        <v>65494.675289999999</v>
      </c>
      <c r="C16">
        <v>66968.144369999995</v>
      </c>
      <c r="D16">
        <v>48397.824950000002</v>
      </c>
      <c r="E16">
        <f>MAX(B16:D16)</f>
        <v>66968.144369999995</v>
      </c>
    </row>
    <row r="17" spans="1:5" x14ac:dyDescent="0.2">
      <c r="A17" t="s">
        <v>117</v>
      </c>
      <c r="B17">
        <f>B16/1024</f>
        <v>63.959643837890624</v>
      </c>
      <c r="C17">
        <f t="shared" ref="C17:D17" si="6">C16/1024</f>
        <v>65.39857848632812</v>
      </c>
      <c r="D17">
        <f t="shared" si="6"/>
        <v>47.263500927734377</v>
      </c>
      <c r="E17" s="2">
        <f>MAX(B17:D17)</f>
        <v>65.39857848632812</v>
      </c>
    </row>
    <row r="18" spans="1:5" x14ac:dyDescent="0.2">
      <c r="A18" t="s">
        <v>122</v>
      </c>
      <c r="B18">
        <v>128415.8049</v>
      </c>
      <c r="C18">
        <v>140486.20610000001</v>
      </c>
      <c r="D18">
        <v>116855.97530000001</v>
      </c>
      <c r="E18">
        <f>MAX(B18:D18)</f>
        <v>140486.20610000001</v>
      </c>
    </row>
    <row r="19" spans="1:5" x14ac:dyDescent="0.2">
      <c r="A19" t="s">
        <v>118</v>
      </c>
      <c r="B19">
        <f>B18/1024</f>
        <v>125.40605947265625</v>
      </c>
      <c r="C19">
        <f t="shared" ref="C19:D19" si="7">C18/1024</f>
        <v>137.19356064453126</v>
      </c>
      <c r="D19">
        <f t="shared" si="7"/>
        <v>114.11716337890626</v>
      </c>
      <c r="E19" s="2">
        <f>MAX(B19:D19)</f>
        <v>137.19356064453126</v>
      </c>
    </row>
    <row r="20" spans="1:5" x14ac:dyDescent="0.2">
      <c r="A20" t="s">
        <v>119</v>
      </c>
      <c r="B20">
        <v>7.8236510370000003</v>
      </c>
      <c r="C20">
        <v>6.6346442510000001</v>
      </c>
      <c r="D20">
        <v>14.25709516</v>
      </c>
      <c r="E20" s="2">
        <f>MAX(B20:D20)</f>
        <v>14.25709516</v>
      </c>
    </row>
    <row r="21" spans="1:5" x14ac:dyDescent="0.2">
      <c r="E21" t="s">
        <v>104</v>
      </c>
    </row>
    <row r="22" spans="1:5" x14ac:dyDescent="0.2">
      <c r="A22" t="s">
        <v>125</v>
      </c>
      <c r="B22">
        <v>15985.589910000001</v>
      </c>
      <c r="C22">
        <v>14210.361279999999</v>
      </c>
      <c r="D22">
        <v>13106.32624</v>
      </c>
      <c r="E22">
        <f>AVERAGE(B22:D22)</f>
        <v>14434.092476666667</v>
      </c>
    </row>
    <row r="23" spans="1:5" x14ac:dyDescent="0.2">
      <c r="A23" t="s">
        <v>126</v>
      </c>
      <c r="B23">
        <f>B22/1024</f>
        <v>15.610927646484376</v>
      </c>
      <c r="C23">
        <f t="shared" ref="C23:D23" si="8">C22/1024</f>
        <v>13.877305937499999</v>
      </c>
      <c r="D23">
        <f t="shared" si="8"/>
        <v>12.79914671875</v>
      </c>
      <c r="E23" s="2">
        <f>AVERAGE(B23:D23)</f>
        <v>14.095793434244792</v>
      </c>
    </row>
    <row r="24" spans="1:5" x14ac:dyDescent="0.2">
      <c r="A24" t="s">
        <v>128</v>
      </c>
      <c r="B24">
        <v>67.526075969999994</v>
      </c>
      <c r="C24">
        <v>67.437637539999997</v>
      </c>
      <c r="D24">
        <v>67.301472770000004</v>
      </c>
      <c r="E24" s="5">
        <f>AVERAGE(B24:D24)</f>
        <v>67.421728759999993</v>
      </c>
    </row>
    <row r="25" spans="1:5" x14ac:dyDescent="0.2">
      <c r="A25" t="s">
        <v>140</v>
      </c>
      <c r="B25">
        <f>100-B24</f>
        <v>32.473924030000006</v>
      </c>
      <c r="C25">
        <f t="shared" ref="C25:D25" si="9">100-C24</f>
        <v>32.562362460000003</v>
      </c>
      <c r="D25">
        <f t="shared" si="9"/>
        <v>32.698527229999996</v>
      </c>
      <c r="E25" s="2">
        <f>AVERAGE(B25:D25)</f>
        <v>32.578271239999999</v>
      </c>
    </row>
    <row r="26" spans="1:5" x14ac:dyDescent="0.2">
      <c r="A26" t="s">
        <v>127</v>
      </c>
      <c r="B26">
        <v>27892.187600000001</v>
      </c>
      <c r="C26">
        <v>44443.7402</v>
      </c>
      <c r="D26">
        <v>18488.63409</v>
      </c>
      <c r="E26">
        <f>AVERAGE(B26:D26)</f>
        <v>30274.853963333338</v>
      </c>
    </row>
    <row r="27" spans="1:5" x14ac:dyDescent="0.2">
      <c r="A27" t="s">
        <v>129</v>
      </c>
      <c r="B27">
        <f>B26/1024</f>
        <v>27.238464453125001</v>
      </c>
      <c r="C27">
        <f t="shared" ref="C27:D27" si="10">C26/1024</f>
        <v>43.4020900390625</v>
      </c>
      <c r="D27">
        <f t="shared" si="10"/>
        <v>18.055306728515625</v>
      </c>
      <c r="E27" s="2">
        <f>AVERAGE(B27:D27)</f>
        <v>29.565287073567713</v>
      </c>
    </row>
    <row r="28" spans="1:5" x14ac:dyDescent="0.2">
      <c r="A28" t="s">
        <v>130</v>
      </c>
      <c r="B28">
        <v>28658.294140000002</v>
      </c>
      <c r="C28">
        <v>140486.20610000001</v>
      </c>
      <c r="D28">
        <v>52720.843339999999</v>
      </c>
      <c r="E28">
        <f>AVERAGE(B28:D28)</f>
        <v>73955.114526666672</v>
      </c>
    </row>
    <row r="29" spans="1:5" x14ac:dyDescent="0.2">
      <c r="A29" t="s">
        <v>131</v>
      </c>
      <c r="B29">
        <f>B28/1024</f>
        <v>27.986615371093752</v>
      </c>
      <c r="C29">
        <f t="shared" ref="C29:D29" si="11">C28/1024</f>
        <v>137.19356064453126</v>
      </c>
      <c r="D29">
        <f t="shared" si="11"/>
        <v>51.485198574218749</v>
      </c>
      <c r="E29" s="2">
        <f>AVERAGE(B29:D29)</f>
        <v>72.221791529947922</v>
      </c>
    </row>
    <row r="30" spans="1:5" x14ac:dyDescent="0.2">
      <c r="A30" t="s">
        <v>132</v>
      </c>
      <c r="B30">
        <v>1.859182493</v>
      </c>
      <c r="C30">
        <v>5.0605464189999996</v>
      </c>
      <c r="D30">
        <v>1.788097144</v>
      </c>
      <c r="E30" s="2">
        <f>AVERAGE(B30:D30)</f>
        <v>2.9026086853333335</v>
      </c>
    </row>
    <row r="31" spans="1:5" x14ac:dyDescent="0.2">
      <c r="E31" t="s">
        <v>145</v>
      </c>
    </row>
    <row r="32" spans="1:5" x14ac:dyDescent="0.2">
      <c r="A32" t="s">
        <v>125</v>
      </c>
      <c r="B32">
        <v>8199.2153089999993</v>
      </c>
      <c r="C32">
        <v>4828.8993680000003</v>
      </c>
      <c r="D32">
        <v>8198.2306549999994</v>
      </c>
      <c r="E32">
        <f>AVERAGE(C32:D32)</f>
        <v>6513.5650114999999</v>
      </c>
    </row>
    <row r="33" spans="1:5" x14ac:dyDescent="0.2">
      <c r="A33" t="s">
        <v>126</v>
      </c>
      <c r="B33">
        <f>B32/1024</f>
        <v>8.0070462001953118</v>
      </c>
      <c r="C33">
        <f t="shared" ref="C33:D33" si="12">C32/1024</f>
        <v>4.7157220390625003</v>
      </c>
      <c r="D33">
        <f t="shared" si="12"/>
        <v>8.0060846240234369</v>
      </c>
      <c r="E33" s="2">
        <f>AVERAGE(C33:D33)</f>
        <v>6.3609033315429686</v>
      </c>
    </row>
    <row r="34" spans="1:5" x14ac:dyDescent="0.2">
      <c r="A34" t="s">
        <v>128</v>
      </c>
      <c r="B34">
        <v>68.143305569999995</v>
      </c>
      <c r="C34">
        <v>67.572600570000006</v>
      </c>
      <c r="D34">
        <v>67.412376429999995</v>
      </c>
      <c r="E34" s="2">
        <f>AVERAGE(C34:D34)</f>
        <v>67.492488500000007</v>
      </c>
    </row>
    <row r="35" spans="1:5" x14ac:dyDescent="0.2">
      <c r="A35" t="s">
        <v>140</v>
      </c>
      <c r="B35">
        <f>100-B34</f>
        <v>31.856694430000005</v>
      </c>
      <c r="C35">
        <f t="shared" ref="C35:D35" si="13">100-C34</f>
        <v>32.427399429999994</v>
      </c>
      <c r="D35">
        <f t="shared" si="13"/>
        <v>32.587623570000005</v>
      </c>
      <c r="E35" s="2">
        <f>AVERAGE(C35:D35)</f>
        <v>32.5075115</v>
      </c>
    </row>
    <row r="36" spans="1:5" x14ac:dyDescent="0.2">
      <c r="A36" t="s">
        <v>127</v>
      </c>
      <c r="B36">
        <v>8258.0937890000005</v>
      </c>
      <c r="C36">
        <v>8478.6235429999997</v>
      </c>
      <c r="D36">
        <v>9529.0087129999993</v>
      </c>
      <c r="E36">
        <f>AVERAGE(C36:D36)</f>
        <v>9003.8161279999986</v>
      </c>
    </row>
    <row r="37" spans="1:5" x14ac:dyDescent="0.2">
      <c r="A37" t="s">
        <v>129</v>
      </c>
      <c r="B37">
        <f>B36/1024</f>
        <v>8.064544715820313</v>
      </c>
      <c r="C37">
        <f t="shared" ref="C37:D37" si="14">C36/1024</f>
        <v>8.2799058037109372</v>
      </c>
      <c r="D37">
        <f t="shared" si="14"/>
        <v>9.3056725712890618</v>
      </c>
      <c r="E37" s="2">
        <f>AVERAGE(C37:D37)</f>
        <v>8.7927891874999986</v>
      </c>
    </row>
    <row r="38" spans="1:5" x14ac:dyDescent="0.2">
      <c r="A38" t="s">
        <v>130</v>
      </c>
      <c r="B38">
        <v>13964.64889</v>
      </c>
      <c r="C38">
        <v>14878.859329999999</v>
      </c>
      <c r="D38">
        <v>16101.417079999999</v>
      </c>
      <c r="E38">
        <f>AVERAGE(C38:D38)</f>
        <v>15490.138204999999</v>
      </c>
    </row>
    <row r="39" spans="1:5" x14ac:dyDescent="0.2">
      <c r="A39" t="s">
        <v>131</v>
      </c>
      <c r="B39">
        <f>B38/1024</f>
        <v>13.637352431640625</v>
      </c>
      <c r="C39">
        <f t="shared" ref="C39:D39" si="15">C38/1024</f>
        <v>14.530136064453124</v>
      </c>
      <c r="D39">
        <f t="shared" si="15"/>
        <v>15.724040117187499</v>
      </c>
      <c r="E39" s="2">
        <f>AVERAGE(C39:D39)</f>
        <v>15.127088090820312</v>
      </c>
    </row>
    <row r="40" spans="1:5" x14ac:dyDescent="0.2">
      <c r="A40" t="s">
        <v>132</v>
      </c>
      <c r="B40">
        <v>0.83124416400000001</v>
      </c>
      <c r="C40">
        <v>0.81412937100000005</v>
      </c>
      <c r="D40">
        <v>0.99736482199999998</v>
      </c>
      <c r="E40" s="2">
        <f>AVERAGE(C40:D40)</f>
        <v>0.90574709650000007</v>
      </c>
    </row>
    <row r="41" spans="1:5" x14ac:dyDescent="0.2">
      <c r="E41" t="s">
        <v>146</v>
      </c>
    </row>
    <row r="42" spans="1:5" x14ac:dyDescent="0.2">
      <c r="A42" t="s">
        <v>134</v>
      </c>
      <c r="E42" s="3">
        <f>ABS(E33-E23)/E33</f>
        <v>1.2160049759513585</v>
      </c>
    </row>
    <row r="43" spans="1:5" x14ac:dyDescent="0.2">
      <c r="A43" t="s">
        <v>142</v>
      </c>
      <c r="E43" s="3">
        <f>ABS(E35-E25)/E35</f>
        <v>2.1767196790809331E-3</v>
      </c>
    </row>
    <row r="44" spans="1:5" x14ac:dyDescent="0.2">
      <c r="A44" t="s">
        <v>135</v>
      </c>
      <c r="E44" s="3">
        <f>ABS(E37-E27)/E37</f>
        <v>2.3624469372697239</v>
      </c>
    </row>
    <row r="45" spans="1:5" x14ac:dyDescent="0.2">
      <c r="A45" t="s">
        <v>136</v>
      </c>
      <c r="E45" s="3">
        <f>ABS(E39-E29)/E39</f>
        <v>3.7743353576274097</v>
      </c>
    </row>
    <row r="46" spans="1:5" x14ac:dyDescent="0.2">
      <c r="A46" t="s">
        <v>137</v>
      </c>
      <c r="E46" s="3">
        <f>ABS(E40-E30)/E40</f>
        <v>2.2046569031793006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Raw-baseline</vt:lpstr>
      <vt:lpstr>Raw-Load</vt:lpstr>
      <vt:lpstr>Processed-Edge</vt:lpstr>
      <vt:lpstr>Processed-Fog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2021-03-30T06:19:58Z</dcterms:created>
  <dcterms:modified xsi:type="dcterms:W3CDTF">2021-03-31T08:15:47Z</dcterms:modified>
</cp:coreProperties>
</file>