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ce\Documents\Clean room\Consumable list for Maintenance\"/>
    </mc:Choice>
  </mc:AlternateContent>
  <xr:revisionPtr revIDLastSave="0" documentId="13_ncr:1_{DBF00DB8-30BF-4634-8745-8A0BCBD9B54C}" xr6:coauthVersionLast="47" xr6:coauthVersionMax="47" xr10:uidLastSave="{00000000-0000-0000-0000-000000000000}"/>
  <bookViews>
    <workbookView xWindow="33480" yWindow="-120" windowWidth="29040" windowHeight="15840" activeTab="1" xr2:uid="{070E375E-CD7F-4276-92EC-6487DB39898A}"/>
  </bookViews>
  <sheets>
    <sheet name="Non-Chargeable" sheetId="1" r:id="rId1"/>
    <sheet name="Chargable" sheetId="2" r:id="rId2"/>
  </sheets>
  <definedNames>
    <definedName name="INOUTCODE">'Non-Chargeable'!$L$4:$L$54</definedName>
    <definedName name="INOUTQty">'Non-Chargeable'!$O$4:$O$54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G8" i="2" l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7" i="2"/>
  <c r="G7" i="2" s="1"/>
  <c r="F6" i="2"/>
  <c r="G6" i="2" s="1"/>
  <c r="F5" i="2"/>
  <c r="G5" i="2" s="1"/>
  <c r="F5" i="1"/>
  <c r="F6" i="1"/>
  <c r="F7" i="1"/>
  <c r="F8" i="1"/>
  <c r="F9" i="1"/>
  <c r="F10" i="1"/>
  <c r="F4" i="1"/>
  <c r="F11" i="1" s="1"/>
  <c r="G40" i="2" l="1"/>
  <c r="F12" i="1"/>
  <c r="F13" i="1" s="1"/>
</calcChain>
</file>

<file path=xl/sharedStrings.xml><?xml version="1.0" encoding="utf-8"?>
<sst xmlns="http://schemas.openxmlformats.org/spreadsheetml/2006/main" count="173" uniqueCount="128">
  <si>
    <t>Checkout for the Non-Chargeable items for clean room maintenance</t>
  </si>
  <si>
    <t>Code</t>
  </si>
  <si>
    <t>Item, amount per unit</t>
  </si>
  <si>
    <t>Unit price</t>
  </si>
  <si>
    <t>Qty</t>
  </si>
  <si>
    <t>Price</t>
  </si>
  <si>
    <t>C01</t>
    <phoneticPr fontId="0" type="noConversion"/>
  </si>
  <si>
    <t>C03</t>
    <phoneticPr fontId="0" type="noConversion"/>
  </si>
  <si>
    <t>Handwash soap refill, 1 gallon (or 3.78L) /bottle</t>
    <phoneticPr fontId="0" type="noConversion"/>
  </si>
  <si>
    <t>C04</t>
  </si>
  <si>
    <t>Bleach solution, 3 L/bottle</t>
    <phoneticPr fontId="0" type="noConversion"/>
  </si>
  <si>
    <t>C05</t>
  </si>
  <si>
    <t>Dettol antiseptic disinfectant, 1.2 L/bottle</t>
    <phoneticPr fontId="0" type="noConversion"/>
  </si>
  <si>
    <t>C06</t>
  </si>
  <si>
    <t>C07</t>
  </si>
  <si>
    <t>C08</t>
  </si>
  <si>
    <t>C09</t>
  </si>
  <si>
    <t>Sticky mat, 30 sheets/Pcs</t>
    <phoneticPr fontId="0" type="noConversion"/>
  </si>
  <si>
    <t>C10</t>
  </si>
  <si>
    <t>Labelling tap, 13 m/roll</t>
    <phoneticPr fontId="0" type="noConversion"/>
  </si>
  <si>
    <t>C11</t>
  </si>
  <si>
    <t>Cleanroom A4 paper, 250 sheets/pack</t>
    <phoneticPr fontId="0" type="noConversion"/>
  </si>
  <si>
    <t>M01</t>
    <phoneticPr fontId="0" type="noConversion"/>
  </si>
  <si>
    <t>Nylon tie, 250 threads/pack</t>
    <phoneticPr fontId="0" type="noConversion"/>
  </si>
  <si>
    <t>M02</t>
  </si>
  <si>
    <t>M03</t>
  </si>
  <si>
    <t>M05</t>
  </si>
  <si>
    <t>M06</t>
  </si>
  <si>
    <t>M07</t>
  </si>
  <si>
    <t>M08</t>
  </si>
  <si>
    <t>M09</t>
  </si>
  <si>
    <t>M11</t>
    <phoneticPr fontId="0" type="noConversion"/>
  </si>
  <si>
    <t>Sharps box, 1 Pcs</t>
    <phoneticPr fontId="0" type="noConversion"/>
  </si>
  <si>
    <t>M12</t>
    <phoneticPr fontId="0" type="noConversion"/>
  </si>
  <si>
    <t>P01</t>
    <phoneticPr fontId="0" type="noConversion"/>
  </si>
  <si>
    <t>Bouffant cap, 100 Pcs/pack</t>
    <phoneticPr fontId="0" type="noConversion"/>
  </si>
  <si>
    <t>P02</t>
  </si>
  <si>
    <t>Satefy spectacles, 1 Pair</t>
    <phoneticPr fontId="0" type="noConversion"/>
  </si>
  <si>
    <t>P03</t>
  </si>
  <si>
    <t>Phone bag, 500 Pcs/bag</t>
    <phoneticPr fontId="0" type="noConversion"/>
  </si>
  <si>
    <t>P04</t>
  </si>
  <si>
    <t>P05A</t>
    <phoneticPr fontId="0" type="noConversion"/>
  </si>
  <si>
    <t>Cleanroom gown, S, 1 Pcs</t>
    <phoneticPr fontId="0" type="noConversion"/>
  </si>
  <si>
    <t>P05B</t>
    <phoneticPr fontId="0" type="noConversion"/>
  </si>
  <si>
    <t>Cleanroom gown, M, 1 Pcs</t>
    <phoneticPr fontId="0" type="noConversion"/>
  </si>
  <si>
    <t>P05C</t>
    <phoneticPr fontId="0" type="noConversion"/>
  </si>
  <si>
    <t>Cleanroom gown, L, 1 Pcs</t>
    <phoneticPr fontId="0" type="noConversion"/>
  </si>
  <si>
    <t>P05D</t>
    <phoneticPr fontId="0" type="noConversion"/>
  </si>
  <si>
    <t>Cleanroom gown, XL, 1 Pcs</t>
    <phoneticPr fontId="0" type="noConversion"/>
  </si>
  <si>
    <t>P05E</t>
    <phoneticPr fontId="0" type="noConversion"/>
  </si>
  <si>
    <t>Cleanroom gown, 2XL, 1 Pcs</t>
    <phoneticPr fontId="0" type="noConversion"/>
  </si>
  <si>
    <t>P05F</t>
    <phoneticPr fontId="0" type="noConversion"/>
  </si>
  <si>
    <t>Cleanroom gown, 3XL, 1 Pcs</t>
    <phoneticPr fontId="0" type="noConversion"/>
  </si>
  <si>
    <t>P06A</t>
    <phoneticPr fontId="0" type="noConversion"/>
  </si>
  <si>
    <t>Cleanroom shoes, 36, 1 Pair</t>
    <phoneticPr fontId="0" type="noConversion"/>
  </si>
  <si>
    <t>P06B</t>
    <phoneticPr fontId="0" type="noConversion"/>
  </si>
  <si>
    <t>Cleanroom shoes, 37, 1 Pair</t>
    <phoneticPr fontId="0" type="noConversion"/>
  </si>
  <si>
    <t>P06C</t>
    <phoneticPr fontId="0" type="noConversion"/>
  </si>
  <si>
    <t>Cleanroom shoes, 38, 1 Pair</t>
    <phoneticPr fontId="0" type="noConversion"/>
  </si>
  <si>
    <t>P06D</t>
    <phoneticPr fontId="0" type="noConversion"/>
  </si>
  <si>
    <t>Cleanroom shoes, 39, 1 Pair</t>
    <phoneticPr fontId="0" type="noConversion"/>
  </si>
  <si>
    <t>P06E</t>
    <phoneticPr fontId="0" type="noConversion"/>
  </si>
  <si>
    <t>Cleanroom shoes, 40, 1 Pair</t>
    <phoneticPr fontId="0" type="noConversion"/>
  </si>
  <si>
    <t>P06F</t>
    <phoneticPr fontId="0" type="noConversion"/>
  </si>
  <si>
    <t>Cleanroom shoes, 41, 1 Pair</t>
    <phoneticPr fontId="0" type="noConversion"/>
  </si>
  <si>
    <t>P06G</t>
    <phoneticPr fontId="0" type="noConversion"/>
  </si>
  <si>
    <t>Cleanroom shoes, 42, 1 Pair</t>
    <phoneticPr fontId="0" type="noConversion"/>
  </si>
  <si>
    <t>P06H</t>
    <phoneticPr fontId="0" type="noConversion"/>
  </si>
  <si>
    <t>Cleanroom shoes, 43, 1 Pair</t>
    <phoneticPr fontId="0" type="noConversion"/>
  </si>
  <si>
    <t>P06I</t>
    <phoneticPr fontId="0" type="noConversion"/>
  </si>
  <si>
    <t>Cleanroom shoes, 44, 1 Pair</t>
    <phoneticPr fontId="0" type="noConversion"/>
  </si>
  <si>
    <t>P06J</t>
    <phoneticPr fontId="0" type="noConversion"/>
  </si>
  <si>
    <t>Cleanroom shoes, 45, 1 Pair</t>
    <phoneticPr fontId="0" type="noConversion"/>
  </si>
  <si>
    <t>P06K</t>
    <phoneticPr fontId="0" type="noConversion"/>
  </si>
  <si>
    <t>Cleanroom shoes, 46, 1 Pair</t>
    <phoneticPr fontId="0" type="noConversion"/>
  </si>
  <si>
    <t>P06L</t>
    <phoneticPr fontId="0" type="noConversion"/>
  </si>
  <si>
    <t>Cleanroom shoes, 48, 1 Pair</t>
    <phoneticPr fontId="0" type="noConversion"/>
  </si>
  <si>
    <t>Total</t>
  </si>
  <si>
    <t>Borne by F&amp;OC</t>
  </si>
  <si>
    <t>Subtotal</t>
  </si>
  <si>
    <t>Requested by</t>
  </si>
  <si>
    <t>Date</t>
  </si>
  <si>
    <t>Version: 15 Feb 2023</t>
  </si>
  <si>
    <t>70% ethanol</t>
  </si>
  <si>
    <t>Total amount borne by RP team</t>
  </si>
  <si>
    <t>Unit</t>
  </si>
  <si>
    <t>1 box</t>
  </si>
  <si>
    <t>1 pack</t>
  </si>
  <si>
    <t>1 Pcs</t>
  </si>
  <si>
    <t>Autoclave bag - large, 20 Pcs/ pack</t>
  </si>
  <si>
    <t>Autoclave bag - small, 20 Pcs/ pack</t>
  </si>
  <si>
    <t>Reusable Mop head sponge, 1 Pcs</t>
  </si>
  <si>
    <t>1 pair</t>
  </si>
  <si>
    <t>1 bag</t>
  </si>
  <si>
    <t>1 pcs</t>
  </si>
  <si>
    <t>500ml</t>
  </si>
  <si>
    <t>1 bottle</t>
  </si>
  <si>
    <t>1 roll</t>
  </si>
  <si>
    <t>Checkout for the Chargeable Items for clean room maintenance</t>
  </si>
  <si>
    <t>Remarks: All items are available for checkout every Monday of 2nd and 4th week of the month</t>
  </si>
  <si>
    <t>1 pack</t>
    <phoneticPr fontId="12" type="noConversion"/>
  </si>
  <si>
    <t>Pending</t>
    <phoneticPr fontId="12" type="noConversion"/>
  </si>
  <si>
    <t>Requested by:</t>
  </si>
  <si>
    <t>Rp team:     1   /   2/    3    (Circle the correct no.)</t>
  </si>
  <si>
    <t xml:space="preserve"> </t>
  </si>
  <si>
    <t>Remarks</t>
  </si>
  <si>
    <t>Rubbish bag - black medium, 50 Pcs/ pack</t>
  </si>
  <si>
    <t>Rubbish bag - white medium, 50 Pcs/ pack</t>
  </si>
  <si>
    <t>Rubbish bag - white small , 50 Pcs/ pack</t>
  </si>
  <si>
    <t>Rubbish bag - black large , 50 Pcs/ pack</t>
  </si>
  <si>
    <t>for 120L yellow biological waste bin</t>
  </si>
  <si>
    <t>for bin keeping virus contaminated culture</t>
  </si>
  <si>
    <t>for 40L domestic waste bin</t>
  </si>
  <si>
    <t>for 18L domestic waste bin</t>
  </si>
  <si>
    <t>Biological waste</t>
  </si>
  <si>
    <t>For water reservoir in incubator</t>
  </si>
  <si>
    <t>IV-graded saline, 1 bottle</t>
  </si>
  <si>
    <t>C02</t>
    <phoneticPr fontId="1" type="noConversion"/>
  </si>
  <si>
    <t>Handwash soap, 500 mL/bottle</t>
    <phoneticPr fontId="1" type="noConversion"/>
  </si>
  <si>
    <t>Distilled water, 4.5L/ bottle</t>
  </si>
  <si>
    <t>5 bags</t>
  </si>
  <si>
    <t>Foot cover, 10 pairs/ bag</t>
  </si>
  <si>
    <t>Cleanroom wiper 300pcs/ bag</t>
  </si>
  <si>
    <t>Kimwipe tissue (large) 100pcs/ box</t>
  </si>
  <si>
    <t>Signature of the Rp Team/ Lab Mananger</t>
  </si>
  <si>
    <t>(Signature can be waived when this request is sent by Rp Team/ Lab Manager's email)</t>
  </si>
  <si>
    <t>Printed Name</t>
  </si>
  <si>
    <t>Recommend: 6 Pcs per clean room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</si>
</sst>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2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/>
    <xf numFmtId="0" fontId="6" fillId="0" borderId="0" xfId="0" applyFont="1" applyAlignment="1">
      <alignment horizontal="right"/>
    </xf>
    <xf numFmtId="0" fontId="6" fillId="0" borderId="3" xfId="0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2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0" fillId="0" borderId="7" xfId="0" applyFont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0" fillId="0" borderId="18" xfId="0" applyFont="1" applyBorder="1" applyAlignment="1">
      <alignment vertical="center"/>
    </xf>
    <xf numFmtId="0" fontId="11" fillId="0" borderId="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6E01-EC5C-4A8F-8EEB-0F75C859D42D}">
  <sheetPr>
    <pageSetUpPr fitToPage="1"/>
  </sheetPr>
  <dimension ref="A1:K31"/>
  <sheetViews>
    <sheetView topLeftCell="A4" workbookViewId="0">
      <selection sqref="A1:F31"/>
    </sheetView>
  </sheetViews>
  <sheetFormatPr defaultRowHeight="14.5"/>
  <cols>
    <col min="2" max="2" width="44" customWidth="1"/>
    <col min="3" max="3" width="11.7265625" style="1" customWidth="1"/>
    <col min="4" max="4" width="12.6328125" customWidth="1"/>
    <col min="5" max="5" width="13" customWidth="1"/>
    <col min="6" max="6" width="16.08984375" customWidth="1"/>
  </cols>
  <sheetData>
    <row r="1" spans="1:11" ht="28" customHeight="1">
      <c r="A1" s="22" t="s">
        <v>0</v>
      </c>
      <c r="B1" s="22"/>
      <c r="C1" s="22"/>
      <c r="D1" s="22"/>
      <c r="E1" s="22"/>
      <c r="F1" s="22"/>
      <c r="G1" s="2"/>
      <c r="H1" s="2"/>
      <c r="I1" s="2"/>
      <c r="J1" s="2"/>
      <c r="K1" s="2"/>
    </row>
    <row r="2" spans="1:11" ht="15" thickBot="1"/>
    <row r="3" spans="1:11" ht="16" thickBot="1">
      <c r="A3" s="51" t="s">
        <v>1</v>
      </c>
      <c r="B3" s="52" t="s">
        <v>2</v>
      </c>
      <c r="C3" s="52" t="s">
        <v>85</v>
      </c>
      <c r="D3" s="52" t="s">
        <v>3</v>
      </c>
      <c r="E3" s="52" t="s">
        <v>4</v>
      </c>
      <c r="F3" s="53" t="s">
        <v>5</v>
      </c>
    </row>
    <row r="4" spans="1:11" ht="15.5">
      <c r="A4" s="54" t="s">
        <v>6</v>
      </c>
      <c r="B4" s="55" t="s">
        <v>83</v>
      </c>
      <c r="C4" s="56" t="s">
        <v>95</v>
      </c>
      <c r="D4" s="57">
        <v>35</v>
      </c>
      <c r="E4" s="58">
        <v>0</v>
      </c>
      <c r="F4" s="59">
        <f>D4*E4</f>
        <v>0</v>
      </c>
    </row>
    <row r="5" spans="1:11" ht="15.5">
      <c r="A5" s="60" t="s">
        <v>7</v>
      </c>
      <c r="B5" s="10" t="s">
        <v>8</v>
      </c>
      <c r="C5" s="15" t="s">
        <v>96</v>
      </c>
      <c r="D5" s="17">
        <v>85</v>
      </c>
      <c r="E5" s="15">
        <v>0</v>
      </c>
      <c r="F5" s="46">
        <f t="shared" ref="F5:F10" si="0">D5*E5</f>
        <v>0</v>
      </c>
    </row>
    <row r="6" spans="1:11" ht="15.5">
      <c r="A6" s="60" t="s">
        <v>9</v>
      </c>
      <c r="B6" s="10" t="s">
        <v>10</v>
      </c>
      <c r="C6" s="15" t="s">
        <v>96</v>
      </c>
      <c r="D6" s="17">
        <v>30</v>
      </c>
      <c r="E6" s="15">
        <v>0</v>
      </c>
      <c r="F6" s="46">
        <f t="shared" si="0"/>
        <v>0</v>
      </c>
    </row>
    <row r="7" spans="1:11" ht="15.5">
      <c r="A7" s="60" t="s">
        <v>11</v>
      </c>
      <c r="B7" s="9" t="s">
        <v>12</v>
      </c>
      <c r="C7" s="15" t="s">
        <v>96</v>
      </c>
      <c r="D7" s="17">
        <v>52</v>
      </c>
      <c r="E7" s="15">
        <v>0</v>
      </c>
      <c r="F7" s="46">
        <f t="shared" si="0"/>
        <v>0</v>
      </c>
    </row>
    <row r="8" spans="1:11" ht="16" thickBot="1">
      <c r="A8" s="61" t="s">
        <v>16</v>
      </c>
      <c r="B8" s="62" t="s">
        <v>17</v>
      </c>
      <c r="C8" s="63" t="s">
        <v>88</v>
      </c>
      <c r="D8" s="64">
        <v>90</v>
      </c>
      <c r="E8" s="63">
        <v>0</v>
      </c>
      <c r="F8" s="65">
        <f t="shared" si="0"/>
        <v>0</v>
      </c>
    </row>
    <row r="9" spans="1:11" ht="15.5">
      <c r="A9" s="54" t="s">
        <v>31</v>
      </c>
      <c r="B9" s="66" t="s">
        <v>32</v>
      </c>
      <c r="C9" s="58" t="s">
        <v>88</v>
      </c>
      <c r="D9" s="57">
        <v>10</v>
      </c>
      <c r="E9" s="58">
        <v>0</v>
      </c>
      <c r="F9" s="59">
        <f t="shared" si="0"/>
        <v>0</v>
      </c>
    </row>
    <row r="10" spans="1:11" ht="16" thickBot="1">
      <c r="A10" s="61" t="s">
        <v>33</v>
      </c>
      <c r="B10" s="67" t="s">
        <v>116</v>
      </c>
      <c r="C10" s="63" t="s">
        <v>96</v>
      </c>
      <c r="D10" s="64">
        <v>30</v>
      </c>
      <c r="E10" s="63">
        <v>0</v>
      </c>
      <c r="F10" s="65">
        <f t="shared" si="0"/>
        <v>0</v>
      </c>
    </row>
    <row r="11" spans="1:11" ht="15.5">
      <c r="A11" s="3"/>
      <c r="B11" s="3"/>
      <c r="C11" s="16"/>
      <c r="D11" s="7"/>
      <c r="E11" s="7" t="s">
        <v>79</v>
      </c>
      <c r="F11" s="4">
        <f>SUM(F4:F10)</f>
        <v>0</v>
      </c>
    </row>
    <row r="12" spans="1:11" ht="15.5">
      <c r="A12" s="3"/>
      <c r="B12" s="3"/>
      <c r="C12" s="16"/>
      <c r="D12" s="24" t="s">
        <v>78</v>
      </c>
      <c r="E12" s="24"/>
      <c r="F12" s="5">
        <f>0-F11</f>
        <v>0</v>
      </c>
    </row>
    <row r="13" spans="1:11" ht="15.5">
      <c r="A13" s="3"/>
      <c r="B13" s="3"/>
      <c r="C13" s="16"/>
      <c r="D13" s="3"/>
      <c r="E13" s="11" t="s">
        <v>77</v>
      </c>
      <c r="F13" s="6">
        <f>F11+F12</f>
        <v>0</v>
      </c>
    </row>
    <row r="14" spans="1:11" ht="15.5">
      <c r="A14" s="3"/>
      <c r="C14" s="16"/>
      <c r="D14" s="3"/>
      <c r="E14" s="3"/>
      <c r="F14" s="3"/>
    </row>
    <row r="15" spans="1:11" ht="15.5">
      <c r="A15" s="3"/>
      <c r="B15" s="3"/>
      <c r="C15" s="16"/>
      <c r="D15" s="3"/>
      <c r="E15" s="3"/>
      <c r="F15" s="3"/>
    </row>
    <row r="16" spans="1:11" ht="15.5">
      <c r="A16" s="3"/>
      <c r="B16" s="3"/>
      <c r="C16" s="7" t="s">
        <v>102</v>
      </c>
      <c r="D16" s="29" t="s">
        <v>103</v>
      </c>
      <c r="E16" s="29"/>
      <c r="F16" s="29"/>
    </row>
    <row r="17" spans="1:10" ht="15.5">
      <c r="A17" s="3"/>
      <c r="B17" s="3"/>
      <c r="C17" s="7"/>
      <c r="D17" s="26"/>
      <c r="F17" s="26"/>
      <c r="J17" s="28"/>
    </row>
    <row r="18" spans="1:10" ht="15.5">
      <c r="A18" s="3"/>
      <c r="B18" s="7"/>
      <c r="D18" s="3"/>
      <c r="E18" s="3"/>
      <c r="F18" s="3"/>
    </row>
    <row r="19" spans="1:10" ht="15.5">
      <c r="A19" s="3"/>
      <c r="B19" s="3"/>
      <c r="C19" s="16"/>
      <c r="D19" s="8"/>
      <c r="E19" s="8"/>
      <c r="F19" s="8"/>
    </row>
    <row r="20" spans="1:10" ht="15.5">
      <c r="A20" s="3"/>
      <c r="B20" s="3"/>
      <c r="C20" s="16"/>
      <c r="D20" s="21" t="s">
        <v>124</v>
      </c>
      <c r="E20" s="21"/>
      <c r="F20" s="21"/>
    </row>
    <row r="21" spans="1:10" ht="15.5">
      <c r="A21" s="3"/>
      <c r="B21" s="3"/>
      <c r="C21" s="16"/>
      <c r="D21" s="87" t="s">
        <v>125</v>
      </c>
      <c r="E21" s="87"/>
      <c r="F21" s="87"/>
    </row>
    <row r="22" spans="1:10" ht="15.5">
      <c r="A22" s="3"/>
      <c r="B22" s="3"/>
      <c r="C22" s="16"/>
      <c r="D22" s="87"/>
      <c r="E22" s="87"/>
      <c r="F22" s="87"/>
    </row>
    <row r="23" spans="1:10" ht="15.5">
      <c r="A23" s="3"/>
      <c r="B23" s="3"/>
      <c r="C23" s="16"/>
      <c r="D23" s="3"/>
      <c r="E23" s="3"/>
      <c r="F23" s="3"/>
    </row>
    <row r="24" spans="1:10" ht="15.5">
      <c r="A24" s="3"/>
      <c r="B24" s="3"/>
      <c r="C24" s="16"/>
      <c r="D24" s="8"/>
      <c r="E24" s="8"/>
      <c r="F24" s="8"/>
      <c r="J24" t="s">
        <v>104</v>
      </c>
    </row>
    <row r="25" spans="1:10" ht="15.5">
      <c r="A25" s="3"/>
      <c r="B25" s="3"/>
      <c r="C25" s="16"/>
      <c r="D25" s="21" t="s">
        <v>126</v>
      </c>
      <c r="E25" s="21"/>
      <c r="F25" s="21"/>
    </row>
    <row r="26" spans="1:10" ht="15.5">
      <c r="A26" s="3"/>
      <c r="B26" s="3"/>
      <c r="C26" s="16"/>
      <c r="D26" s="3"/>
      <c r="E26" s="3"/>
      <c r="F26" s="3"/>
    </row>
    <row r="27" spans="1:10" ht="15.5">
      <c r="A27" s="3"/>
      <c r="B27" s="3"/>
      <c r="C27" s="16"/>
      <c r="D27" s="8"/>
      <c r="E27" s="8"/>
      <c r="F27" s="8"/>
    </row>
    <row r="28" spans="1:10" ht="15.5">
      <c r="A28" s="3"/>
      <c r="B28" s="3"/>
      <c r="C28" s="16"/>
      <c r="D28" s="21" t="s">
        <v>81</v>
      </c>
      <c r="E28" s="21"/>
      <c r="F28" s="21"/>
    </row>
    <row r="30" spans="1:10">
      <c r="A30" s="23" t="s">
        <v>99</v>
      </c>
      <c r="B30" s="23"/>
      <c r="C30" s="23"/>
      <c r="D30" s="23"/>
      <c r="E30" s="23"/>
      <c r="F30" s="23"/>
    </row>
    <row r="31" spans="1:10">
      <c r="A31" t="s">
        <v>82</v>
      </c>
    </row>
  </sheetData>
  <mergeCells count="8">
    <mergeCell ref="D28:F28"/>
    <mergeCell ref="A1:F1"/>
    <mergeCell ref="A30:F30"/>
    <mergeCell ref="D12:E12"/>
    <mergeCell ref="D20:F20"/>
    <mergeCell ref="D25:F25"/>
    <mergeCell ref="D16:F16"/>
    <mergeCell ref="D21:F22"/>
  </mergeCells>
  <phoneticPr fontId="13" type="noConversion"/>
  <pageMargins left="0.7" right="0.7" top="0.75" bottom="0.75" header="0.3" footer="0.3"/>
  <pageSetup paperSize="9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F52A-3903-4939-8486-F54BBA92BF68}">
  <sheetPr>
    <pageSetUpPr fitToPage="1"/>
  </sheetPr>
  <dimension ref="A1:G60"/>
  <sheetViews>
    <sheetView tabSelected="1" workbookViewId="0">
      <selection activeCell="K28" sqref="K28"/>
    </sheetView>
  </sheetViews>
  <sheetFormatPr defaultRowHeight="14.5"/>
  <cols>
    <col min="2" max="2" width="35.90625" customWidth="1"/>
    <col min="3" max="3" width="30.90625" customWidth="1"/>
    <col min="4" max="4" width="12.26953125" style="1" customWidth="1"/>
    <col min="5" max="5" width="12.6328125" style="77" customWidth="1"/>
    <col min="6" max="6" width="13" style="1" customWidth="1"/>
    <col min="7" max="7" width="16.08984375" style="1" customWidth="1"/>
  </cols>
  <sheetData>
    <row r="1" spans="1:7" ht="24" customHeight="1">
      <c r="A1" s="25" t="s">
        <v>98</v>
      </c>
      <c r="B1" s="25"/>
      <c r="C1" s="25"/>
      <c r="D1" s="25"/>
      <c r="E1" s="25"/>
      <c r="F1" s="25"/>
      <c r="G1" s="25"/>
    </row>
    <row r="2" spans="1:7" ht="15" thickBot="1"/>
    <row r="3" spans="1:7" ht="15.5">
      <c r="A3" s="68" t="s">
        <v>1</v>
      </c>
      <c r="B3" s="69" t="s">
        <v>2</v>
      </c>
      <c r="C3" s="69" t="s">
        <v>105</v>
      </c>
      <c r="D3" s="69" t="s">
        <v>85</v>
      </c>
      <c r="E3" s="78" t="s">
        <v>3</v>
      </c>
      <c r="F3" s="75" t="s">
        <v>4</v>
      </c>
      <c r="G3" s="76" t="s">
        <v>5</v>
      </c>
    </row>
    <row r="4" spans="1:7" ht="15.5">
      <c r="A4" s="39" t="s">
        <v>117</v>
      </c>
      <c r="B4" s="12" t="s">
        <v>118</v>
      </c>
      <c r="C4" s="73"/>
      <c r="D4" s="74" t="s">
        <v>96</v>
      </c>
      <c r="E4" s="79">
        <v>27</v>
      </c>
      <c r="F4" s="45">
        <f>SUMIF(INOUTCODE,A4,INOUTQty)</f>
        <v>0</v>
      </c>
      <c r="G4" s="72">
        <f t="shared" ref="G4" si="0">E4*F4</f>
        <v>0</v>
      </c>
    </row>
    <row r="5" spans="1:7">
      <c r="A5" s="70" t="s">
        <v>13</v>
      </c>
      <c r="B5" s="71" t="s">
        <v>119</v>
      </c>
      <c r="C5" s="71" t="s">
        <v>115</v>
      </c>
      <c r="D5" s="45" t="s">
        <v>96</v>
      </c>
      <c r="E5" s="80">
        <v>21</v>
      </c>
      <c r="F5" s="45">
        <f>SUMIF(INOUTCODE,A5,INOUTQty)</f>
        <v>0</v>
      </c>
      <c r="G5" s="72">
        <f t="shared" ref="G5:G22" si="1">E5*F5</f>
        <v>0</v>
      </c>
    </row>
    <row r="6" spans="1:7">
      <c r="A6" s="39" t="s">
        <v>14</v>
      </c>
      <c r="B6" s="12" t="s">
        <v>123</v>
      </c>
      <c r="C6" s="12"/>
      <c r="D6" s="14" t="s">
        <v>86</v>
      </c>
      <c r="E6" s="81">
        <v>35</v>
      </c>
      <c r="F6" s="14">
        <f>SUMIF(INOUTCODE,A6,INOUTQty)</f>
        <v>0</v>
      </c>
      <c r="G6" s="40">
        <f t="shared" si="1"/>
        <v>0</v>
      </c>
    </row>
    <row r="7" spans="1:7">
      <c r="A7" s="39" t="s">
        <v>15</v>
      </c>
      <c r="B7" s="12" t="s">
        <v>122</v>
      </c>
      <c r="C7" s="12"/>
      <c r="D7" s="14" t="s">
        <v>87</v>
      </c>
      <c r="E7" s="81">
        <v>110</v>
      </c>
      <c r="F7" s="14">
        <f>SUMIF(INOUTCODE,A7,INOUTQty)</f>
        <v>0</v>
      </c>
      <c r="G7" s="40">
        <f t="shared" si="1"/>
        <v>0</v>
      </c>
    </row>
    <row r="8" spans="1:7" ht="15.5">
      <c r="A8" s="39" t="s">
        <v>18</v>
      </c>
      <c r="B8" s="12" t="s">
        <v>19</v>
      </c>
      <c r="C8" s="12"/>
      <c r="D8" s="14" t="s">
        <v>97</v>
      </c>
      <c r="E8" s="81">
        <v>130</v>
      </c>
      <c r="F8" s="15">
        <v>0</v>
      </c>
      <c r="G8" s="46">
        <f t="shared" si="1"/>
        <v>0</v>
      </c>
    </row>
    <row r="9" spans="1:7" ht="15" thickBot="1">
      <c r="A9" s="41" t="s">
        <v>20</v>
      </c>
      <c r="B9" s="42" t="s">
        <v>21</v>
      </c>
      <c r="C9" s="42"/>
      <c r="D9" s="43" t="s">
        <v>87</v>
      </c>
      <c r="E9" s="82">
        <v>135</v>
      </c>
      <c r="F9" s="43">
        <f t="shared" ref="F9:F39" si="2">SUMIF(INOUTCODE,A9,INOUTQty)</f>
        <v>0</v>
      </c>
      <c r="G9" s="44">
        <f t="shared" si="1"/>
        <v>0</v>
      </c>
    </row>
    <row r="10" spans="1:7">
      <c r="A10" s="35" t="s">
        <v>22</v>
      </c>
      <c r="B10" s="47" t="s">
        <v>23</v>
      </c>
      <c r="C10" s="47"/>
      <c r="D10" s="48" t="s">
        <v>87</v>
      </c>
      <c r="E10" s="83">
        <v>8</v>
      </c>
      <c r="F10" s="37">
        <f t="shared" si="2"/>
        <v>0</v>
      </c>
      <c r="G10" s="38">
        <f t="shared" si="1"/>
        <v>0</v>
      </c>
    </row>
    <row r="11" spans="1:7" ht="15.5" customHeight="1">
      <c r="A11" s="39" t="s">
        <v>24</v>
      </c>
      <c r="B11" s="13" t="s">
        <v>109</v>
      </c>
      <c r="C11" s="30" t="s">
        <v>110</v>
      </c>
      <c r="D11" s="18" t="s">
        <v>100</v>
      </c>
      <c r="E11" s="81">
        <v>50</v>
      </c>
      <c r="F11" s="14">
        <f t="shared" si="2"/>
        <v>0</v>
      </c>
      <c r="G11" s="40">
        <f t="shared" si="1"/>
        <v>0</v>
      </c>
    </row>
    <row r="12" spans="1:7" ht="28" customHeight="1">
      <c r="A12" s="39" t="s">
        <v>25</v>
      </c>
      <c r="B12" s="30" t="s">
        <v>106</v>
      </c>
      <c r="C12" s="30" t="s">
        <v>111</v>
      </c>
      <c r="D12" s="18" t="s">
        <v>100</v>
      </c>
      <c r="E12" s="81">
        <v>17.5</v>
      </c>
      <c r="F12" s="14">
        <f t="shared" si="2"/>
        <v>0</v>
      </c>
      <c r="G12" s="40">
        <f t="shared" si="1"/>
        <v>0</v>
      </c>
    </row>
    <row r="13" spans="1:7">
      <c r="A13" s="39" t="s">
        <v>26</v>
      </c>
      <c r="B13" s="12" t="s">
        <v>107</v>
      </c>
      <c r="C13" s="12" t="s">
        <v>112</v>
      </c>
      <c r="D13" s="18" t="s">
        <v>100</v>
      </c>
      <c r="E13" s="81">
        <v>22</v>
      </c>
      <c r="F13" s="14">
        <f t="shared" si="2"/>
        <v>0</v>
      </c>
      <c r="G13" s="40">
        <f t="shared" si="1"/>
        <v>0</v>
      </c>
    </row>
    <row r="14" spans="1:7">
      <c r="A14" s="39" t="s">
        <v>27</v>
      </c>
      <c r="B14" s="13" t="s">
        <v>108</v>
      </c>
      <c r="C14" s="13" t="s">
        <v>113</v>
      </c>
      <c r="D14" s="18" t="s">
        <v>100</v>
      </c>
      <c r="E14" s="81">
        <v>14</v>
      </c>
      <c r="F14" s="14">
        <f t="shared" si="2"/>
        <v>0</v>
      </c>
      <c r="G14" s="40">
        <f t="shared" si="1"/>
        <v>0</v>
      </c>
    </row>
    <row r="15" spans="1:7">
      <c r="A15" s="39" t="s">
        <v>28</v>
      </c>
      <c r="B15" s="13" t="s">
        <v>89</v>
      </c>
      <c r="C15" s="13" t="s">
        <v>114</v>
      </c>
      <c r="D15" s="18" t="s">
        <v>100</v>
      </c>
      <c r="E15" s="81">
        <v>60</v>
      </c>
      <c r="F15" s="14">
        <f t="shared" si="2"/>
        <v>0</v>
      </c>
      <c r="G15" s="40">
        <f t="shared" si="1"/>
        <v>0</v>
      </c>
    </row>
    <row r="16" spans="1:7">
      <c r="A16" s="39" t="s">
        <v>29</v>
      </c>
      <c r="B16" s="13" t="s">
        <v>90</v>
      </c>
      <c r="C16" s="13" t="s">
        <v>114</v>
      </c>
      <c r="D16" s="18" t="s">
        <v>100</v>
      </c>
      <c r="E16" s="81">
        <v>15</v>
      </c>
      <c r="F16" s="14">
        <f t="shared" si="2"/>
        <v>0</v>
      </c>
      <c r="G16" s="40">
        <f t="shared" si="1"/>
        <v>0</v>
      </c>
    </row>
    <row r="17" spans="1:7" ht="15" thickBot="1">
      <c r="A17" s="41" t="s">
        <v>30</v>
      </c>
      <c r="B17" s="49" t="s">
        <v>91</v>
      </c>
      <c r="C17" s="49"/>
      <c r="D17" s="50" t="s">
        <v>101</v>
      </c>
      <c r="E17" s="82">
        <v>0</v>
      </c>
      <c r="F17" s="43">
        <f t="shared" si="2"/>
        <v>0</v>
      </c>
      <c r="G17" s="44">
        <f t="shared" si="1"/>
        <v>0</v>
      </c>
    </row>
    <row r="18" spans="1:7">
      <c r="A18" s="35" t="s">
        <v>34</v>
      </c>
      <c r="B18" s="36" t="s">
        <v>35</v>
      </c>
      <c r="C18" s="36"/>
      <c r="D18" s="37" t="s">
        <v>87</v>
      </c>
      <c r="E18" s="83">
        <v>30</v>
      </c>
      <c r="F18" s="37">
        <f t="shared" si="2"/>
        <v>0</v>
      </c>
      <c r="G18" s="38">
        <f>E18*F18</f>
        <v>0</v>
      </c>
    </row>
    <row r="19" spans="1:7">
      <c r="A19" s="39" t="s">
        <v>36</v>
      </c>
      <c r="B19" s="12" t="s">
        <v>37</v>
      </c>
      <c r="C19" s="12"/>
      <c r="D19" s="14" t="s">
        <v>92</v>
      </c>
      <c r="E19" s="81">
        <v>70</v>
      </c>
      <c r="F19" s="14">
        <f t="shared" si="2"/>
        <v>0</v>
      </c>
      <c r="G19" s="40">
        <f t="shared" si="1"/>
        <v>0</v>
      </c>
    </row>
    <row r="20" spans="1:7">
      <c r="A20" s="39" t="s">
        <v>38</v>
      </c>
      <c r="B20" s="12" t="s">
        <v>39</v>
      </c>
      <c r="C20" s="12"/>
      <c r="D20" s="14" t="s">
        <v>93</v>
      </c>
      <c r="E20" s="81">
        <v>10</v>
      </c>
      <c r="F20" s="14">
        <f t="shared" si="2"/>
        <v>0</v>
      </c>
      <c r="G20" s="40">
        <f t="shared" si="1"/>
        <v>0</v>
      </c>
    </row>
    <row r="21" spans="1:7">
      <c r="A21" s="39" t="s">
        <v>40</v>
      </c>
      <c r="B21" s="12" t="s">
        <v>121</v>
      </c>
      <c r="C21" s="12"/>
      <c r="D21" s="14" t="s">
        <v>120</v>
      </c>
      <c r="E21" s="81">
        <v>90</v>
      </c>
      <c r="F21" s="14">
        <f t="shared" si="2"/>
        <v>0</v>
      </c>
      <c r="G21" s="40">
        <f t="shared" si="1"/>
        <v>0</v>
      </c>
    </row>
    <row r="22" spans="1:7">
      <c r="A22" s="39" t="s">
        <v>41</v>
      </c>
      <c r="B22" s="12" t="s">
        <v>42</v>
      </c>
      <c r="C22" s="31" t="s">
        <v>127</v>
      </c>
      <c r="D22" s="14" t="s">
        <v>94</v>
      </c>
      <c r="E22" s="81">
        <v>30</v>
      </c>
      <c r="F22" s="14">
        <f t="shared" si="2"/>
        <v>0</v>
      </c>
      <c r="G22" s="40">
        <f t="shared" si="1"/>
        <v>0</v>
      </c>
    </row>
    <row r="23" spans="1:7">
      <c r="A23" s="39" t="s">
        <v>43</v>
      </c>
      <c r="B23" s="12" t="s">
        <v>44</v>
      </c>
      <c r="C23" s="32"/>
      <c r="D23" s="14" t="s">
        <v>94</v>
      </c>
      <c r="E23" s="81">
        <v>30</v>
      </c>
      <c r="F23" s="14">
        <f t="shared" si="2"/>
        <v>0</v>
      </c>
      <c r="G23" s="40">
        <f>E23*F23</f>
        <v>0</v>
      </c>
    </row>
    <row r="24" spans="1:7">
      <c r="A24" s="39" t="s">
        <v>45</v>
      </c>
      <c r="B24" s="12" t="s">
        <v>46</v>
      </c>
      <c r="C24" s="32"/>
      <c r="D24" s="14" t="s">
        <v>94</v>
      </c>
      <c r="E24" s="81">
        <v>30</v>
      </c>
      <c r="F24" s="14">
        <f t="shared" si="2"/>
        <v>0</v>
      </c>
      <c r="G24" s="40">
        <f>E24*F24</f>
        <v>0</v>
      </c>
    </row>
    <row r="25" spans="1:7">
      <c r="A25" s="39" t="s">
        <v>47</v>
      </c>
      <c r="B25" s="12" t="s">
        <v>48</v>
      </c>
      <c r="C25" s="32"/>
      <c r="D25" s="14" t="s">
        <v>94</v>
      </c>
      <c r="E25" s="81">
        <v>30</v>
      </c>
      <c r="F25" s="14">
        <f t="shared" si="2"/>
        <v>0</v>
      </c>
      <c r="G25" s="40">
        <f t="shared" ref="G25:G30" si="3">E25*F25</f>
        <v>0</v>
      </c>
    </row>
    <row r="26" spans="1:7">
      <c r="A26" s="39" t="s">
        <v>49</v>
      </c>
      <c r="B26" s="12" t="s">
        <v>50</v>
      </c>
      <c r="C26" s="32"/>
      <c r="D26" s="14" t="s">
        <v>94</v>
      </c>
      <c r="E26" s="81">
        <v>30</v>
      </c>
      <c r="F26" s="14">
        <f t="shared" si="2"/>
        <v>0</v>
      </c>
      <c r="G26" s="40">
        <f t="shared" si="3"/>
        <v>0</v>
      </c>
    </row>
    <row r="27" spans="1:7">
      <c r="A27" s="39" t="s">
        <v>51</v>
      </c>
      <c r="B27" s="12" t="s">
        <v>52</v>
      </c>
      <c r="C27" s="33"/>
      <c r="D27" s="14" t="s">
        <v>94</v>
      </c>
      <c r="E27" s="81">
        <v>30</v>
      </c>
      <c r="F27" s="14">
        <f t="shared" si="2"/>
        <v>0</v>
      </c>
      <c r="G27" s="40">
        <f t="shared" si="3"/>
        <v>0</v>
      </c>
    </row>
    <row r="28" spans="1:7">
      <c r="A28" s="39" t="s">
        <v>53</v>
      </c>
      <c r="B28" s="12" t="s">
        <v>54</v>
      </c>
      <c r="C28" s="12"/>
      <c r="D28" s="14" t="s">
        <v>92</v>
      </c>
      <c r="E28" s="81">
        <v>35</v>
      </c>
      <c r="F28" s="14">
        <f t="shared" si="2"/>
        <v>0</v>
      </c>
      <c r="G28" s="40">
        <f t="shared" si="3"/>
        <v>0</v>
      </c>
    </row>
    <row r="29" spans="1:7">
      <c r="A29" s="39" t="s">
        <v>55</v>
      </c>
      <c r="B29" s="12" t="s">
        <v>56</v>
      </c>
      <c r="C29" s="12"/>
      <c r="D29" s="14" t="s">
        <v>92</v>
      </c>
      <c r="E29" s="81">
        <v>35</v>
      </c>
      <c r="F29" s="14">
        <f t="shared" si="2"/>
        <v>0</v>
      </c>
      <c r="G29" s="40">
        <f t="shared" si="3"/>
        <v>0</v>
      </c>
    </row>
    <row r="30" spans="1:7">
      <c r="A30" s="39" t="s">
        <v>57</v>
      </c>
      <c r="B30" s="12" t="s">
        <v>58</v>
      </c>
      <c r="C30" s="12"/>
      <c r="D30" s="14" t="s">
        <v>92</v>
      </c>
      <c r="E30" s="81">
        <v>35</v>
      </c>
      <c r="F30" s="14">
        <f t="shared" si="2"/>
        <v>0</v>
      </c>
      <c r="G30" s="40">
        <f t="shared" si="3"/>
        <v>0</v>
      </c>
    </row>
    <row r="31" spans="1:7">
      <c r="A31" s="39" t="s">
        <v>59</v>
      </c>
      <c r="B31" s="12" t="s">
        <v>60</v>
      </c>
      <c r="C31" s="12"/>
      <c r="D31" s="14" t="s">
        <v>92</v>
      </c>
      <c r="E31" s="81">
        <v>35</v>
      </c>
      <c r="F31" s="14">
        <f t="shared" si="2"/>
        <v>0</v>
      </c>
      <c r="G31" s="40">
        <f>E31*F31</f>
        <v>0</v>
      </c>
    </row>
    <row r="32" spans="1:7">
      <c r="A32" s="39" t="s">
        <v>61</v>
      </c>
      <c r="B32" s="12" t="s">
        <v>62</v>
      </c>
      <c r="C32" s="12"/>
      <c r="D32" s="14" t="s">
        <v>92</v>
      </c>
      <c r="E32" s="81">
        <v>35</v>
      </c>
      <c r="F32" s="14">
        <f t="shared" si="2"/>
        <v>0</v>
      </c>
      <c r="G32" s="40">
        <f>E32*F32</f>
        <v>0</v>
      </c>
    </row>
    <row r="33" spans="1:7">
      <c r="A33" s="39" t="s">
        <v>63</v>
      </c>
      <c r="B33" s="12" t="s">
        <v>64</v>
      </c>
      <c r="C33" s="12"/>
      <c r="D33" s="14" t="s">
        <v>92</v>
      </c>
      <c r="E33" s="81">
        <v>35</v>
      </c>
      <c r="F33" s="14">
        <f t="shared" si="2"/>
        <v>0</v>
      </c>
      <c r="G33" s="40">
        <f t="shared" ref="G33:G39" si="4">E33*F33</f>
        <v>0</v>
      </c>
    </row>
    <row r="34" spans="1:7">
      <c r="A34" s="39" t="s">
        <v>65</v>
      </c>
      <c r="B34" s="12" t="s">
        <v>66</v>
      </c>
      <c r="C34" s="12"/>
      <c r="D34" s="14" t="s">
        <v>92</v>
      </c>
      <c r="E34" s="81">
        <v>35</v>
      </c>
      <c r="F34" s="14">
        <f t="shared" si="2"/>
        <v>0</v>
      </c>
      <c r="G34" s="40">
        <f t="shared" si="4"/>
        <v>0</v>
      </c>
    </row>
    <row r="35" spans="1:7">
      <c r="A35" s="39" t="s">
        <v>67</v>
      </c>
      <c r="B35" s="12" t="s">
        <v>68</v>
      </c>
      <c r="C35" s="12"/>
      <c r="D35" s="14" t="s">
        <v>92</v>
      </c>
      <c r="E35" s="81">
        <v>35</v>
      </c>
      <c r="F35" s="14">
        <f t="shared" si="2"/>
        <v>0</v>
      </c>
      <c r="G35" s="40">
        <f t="shared" si="4"/>
        <v>0</v>
      </c>
    </row>
    <row r="36" spans="1:7">
      <c r="A36" s="39" t="s">
        <v>69</v>
      </c>
      <c r="B36" s="12" t="s">
        <v>70</v>
      </c>
      <c r="C36" s="12"/>
      <c r="D36" s="14" t="s">
        <v>92</v>
      </c>
      <c r="E36" s="81">
        <v>35</v>
      </c>
      <c r="F36" s="14">
        <f t="shared" si="2"/>
        <v>0</v>
      </c>
      <c r="G36" s="40">
        <f t="shared" si="4"/>
        <v>0</v>
      </c>
    </row>
    <row r="37" spans="1:7">
      <c r="A37" s="39" t="s">
        <v>71</v>
      </c>
      <c r="B37" s="12" t="s">
        <v>72</v>
      </c>
      <c r="C37" s="12"/>
      <c r="D37" s="14" t="s">
        <v>92</v>
      </c>
      <c r="E37" s="81">
        <v>35</v>
      </c>
      <c r="F37" s="14">
        <f t="shared" si="2"/>
        <v>0</v>
      </c>
      <c r="G37" s="40">
        <f t="shared" si="4"/>
        <v>0</v>
      </c>
    </row>
    <row r="38" spans="1:7">
      <c r="A38" s="39" t="s">
        <v>73</v>
      </c>
      <c r="B38" s="12" t="s">
        <v>74</v>
      </c>
      <c r="C38" s="12"/>
      <c r="D38" s="14" t="s">
        <v>92</v>
      </c>
      <c r="E38" s="81">
        <v>35</v>
      </c>
      <c r="F38" s="14">
        <f t="shared" si="2"/>
        <v>0</v>
      </c>
      <c r="G38" s="40">
        <f t="shared" si="4"/>
        <v>0</v>
      </c>
    </row>
    <row r="39" spans="1:7" ht="15" thickBot="1">
      <c r="A39" s="41" t="s">
        <v>75</v>
      </c>
      <c r="B39" s="42" t="s">
        <v>76</v>
      </c>
      <c r="C39" s="42"/>
      <c r="D39" s="43" t="s">
        <v>92</v>
      </c>
      <c r="E39" s="82">
        <v>35</v>
      </c>
      <c r="F39" s="43">
        <f t="shared" si="2"/>
        <v>0</v>
      </c>
      <c r="G39" s="44">
        <f t="shared" si="4"/>
        <v>0</v>
      </c>
    </row>
    <row r="40" spans="1:7">
      <c r="B40" s="34" t="s">
        <v>84</v>
      </c>
      <c r="C40" s="34"/>
      <c r="D40" s="34"/>
      <c r="E40" s="34"/>
      <c r="F40" s="34"/>
      <c r="G40" s="20">
        <f>SUM(G4:G39)</f>
        <v>0</v>
      </c>
    </row>
    <row r="43" spans="1:7" ht="15.5">
      <c r="A43" s="3"/>
      <c r="B43" s="3"/>
      <c r="C43" s="3"/>
      <c r="D43" s="16"/>
      <c r="E43" s="84"/>
      <c r="F43" s="16"/>
      <c r="G43" s="16"/>
    </row>
    <row r="44" spans="1:7" ht="15.5">
      <c r="A44" s="3"/>
      <c r="B44" s="7"/>
      <c r="C44" s="7"/>
      <c r="D44" s="7" t="s">
        <v>80</v>
      </c>
      <c r="E44" s="29" t="s">
        <v>103</v>
      </c>
      <c r="F44" s="29"/>
      <c r="G44" s="29"/>
    </row>
    <row r="45" spans="1:7" ht="15.5">
      <c r="A45" s="3"/>
      <c r="B45" s="7"/>
      <c r="C45" s="7"/>
      <c r="D45" s="7"/>
      <c r="E45" s="84"/>
      <c r="F45" s="16"/>
      <c r="G45" s="16"/>
    </row>
    <row r="46" spans="1:7" ht="15.5">
      <c r="A46" s="3"/>
      <c r="B46" s="7"/>
      <c r="C46" s="7"/>
      <c r="D46" s="7"/>
      <c r="E46" s="84"/>
      <c r="F46" s="16"/>
      <c r="G46" s="16"/>
    </row>
    <row r="47" spans="1:7" ht="15.5">
      <c r="A47" s="3"/>
      <c r="B47" s="3"/>
      <c r="C47" s="3"/>
      <c r="D47" s="16"/>
      <c r="E47" s="85"/>
      <c r="F47" s="19"/>
      <c r="G47" s="19"/>
    </row>
    <row r="48" spans="1:7" ht="15.5">
      <c r="A48" s="3"/>
      <c r="B48" s="3"/>
      <c r="C48" s="3"/>
      <c r="D48" s="16"/>
      <c r="E48" s="21" t="s">
        <v>124</v>
      </c>
      <c r="F48" s="21"/>
      <c r="G48" s="21"/>
    </row>
    <row r="49" spans="1:7" ht="15.5" customHeight="1">
      <c r="A49" s="3"/>
      <c r="B49" s="3"/>
      <c r="C49" s="3"/>
      <c r="D49" s="16"/>
      <c r="E49" s="87" t="s">
        <v>125</v>
      </c>
      <c r="F49" s="87"/>
      <c r="G49" s="87"/>
    </row>
    <row r="50" spans="1:7" ht="15.5">
      <c r="A50" s="3"/>
      <c r="B50" s="3"/>
      <c r="C50" s="3"/>
      <c r="D50" s="16"/>
      <c r="E50" s="87"/>
      <c r="F50" s="87"/>
      <c r="G50" s="87"/>
    </row>
    <row r="51" spans="1:7" ht="15.5">
      <c r="A51" s="3"/>
      <c r="B51" s="3"/>
      <c r="C51" s="3"/>
      <c r="D51" s="16"/>
      <c r="E51" s="27"/>
      <c r="F51" s="27"/>
      <c r="G51" s="27"/>
    </row>
    <row r="52" spans="1:7" ht="15.5">
      <c r="A52" s="3"/>
      <c r="B52" s="3"/>
      <c r="C52" s="3"/>
      <c r="D52" s="16"/>
      <c r="E52" s="84"/>
      <c r="F52" s="16"/>
      <c r="G52" s="16"/>
    </row>
    <row r="53" spans="1:7" ht="15.5">
      <c r="A53" s="3"/>
      <c r="B53" s="3"/>
      <c r="C53" s="3"/>
      <c r="D53" s="16"/>
      <c r="E53" s="85"/>
      <c r="F53" s="19"/>
      <c r="G53" s="19"/>
    </row>
    <row r="54" spans="1:7" ht="15.5">
      <c r="A54" s="3"/>
      <c r="B54" s="3"/>
      <c r="C54" s="3"/>
      <c r="D54" s="16"/>
      <c r="E54" s="21" t="s">
        <v>126</v>
      </c>
      <c r="F54" s="21"/>
      <c r="G54" s="21"/>
    </row>
    <row r="55" spans="1:7" ht="15.5">
      <c r="A55" s="3"/>
      <c r="B55" s="3"/>
      <c r="C55" s="3"/>
      <c r="D55" s="16"/>
      <c r="E55" s="84"/>
      <c r="F55" s="16"/>
      <c r="G55" s="16"/>
    </row>
    <row r="56" spans="1:7" ht="15.5">
      <c r="A56" s="3"/>
      <c r="B56" s="3"/>
      <c r="C56" s="3"/>
      <c r="D56" s="16"/>
      <c r="E56" s="85"/>
      <c r="F56" s="19"/>
      <c r="G56" s="19"/>
    </row>
    <row r="57" spans="1:7" ht="15.5">
      <c r="A57" s="3"/>
      <c r="B57" s="3"/>
      <c r="C57" s="3"/>
      <c r="D57" s="16"/>
      <c r="E57" s="21" t="s">
        <v>81</v>
      </c>
      <c r="F57" s="21"/>
      <c r="G57" s="21"/>
    </row>
    <row r="58" spans="1:7" ht="15.5">
      <c r="A58" s="3"/>
      <c r="B58" s="3"/>
      <c r="C58" s="3"/>
      <c r="D58" s="16"/>
      <c r="E58" s="86"/>
      <c r="F58" s="27"/>
      <c r="G58" s="27"/>
    </row>
    <row r="59" spans="1:7">
      <c r="A59" s="23" t="s">
        <v>99</v>
      </c>
      <c r="B59" s="23"/>
      <c r="C59" s="23"/>
      <c r="D59" s="23"/>
      <c r="E59" s="23"/>
      <c r="F59" s="23"/>
      <c r="G59" s="23"/>
    </row>
    <row r="60" spans="1:7">
      <c r="A60" t="s">
        <v>82</v>
      </c>
    </row>
  </sheetData>
  <mergeCells count="9">
    <mergeCell ref="A1:G1"/>
    <mergeCell ref="A59:G59"/>
    <mergeCell ref="B40:F40"/>
    <mergeCell ref="E48:G48"/>
    <mergeCell ref="E54:G54"/>
    <mergeCell ref="E57:G57"/>
    <mergeCell ref="E44:G44"/>
    <mergeCell ref="C22:C27"/>
    <mergeCell ref="E49:G50"/>
  </mergeCells>
  <phoneticPr fontId="12" type="noConversion"/>
  <pageMargins left="0.25" right="0.25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Non-Chargeable</vt:lpstr>
      <vt:lpstr>Chargable</vt:lpstr>
      <vt:lpstr>INOUTCODE</vt:lpstr>
      <vt:lpstr>INOUTQty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FlorenceC</dc:creator>
  <cp:lastModifiedBy>FlorenceC</cp:lastModifiedBy>
  <cp:lastPrinted>2023-02-15T04:18:19Z</cp:lastPrinted>
  <dcterms:created xsi:type="dcterms:W3CDTF">2023-02-14T07:00:12Z</dcterms:created>
  <dcterms:modified xsi:type="dcterms:W3CDTF">2023-02-15T04:55:27Z</dcterms:modified>
</cp:coreProperties>
</file>