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Crmh-sv-1\foc\Laboratory\Clean Rooms\Checkout record\"/>
    </mc:Choice>
  </mc:AlternateContent>
  <xr:revisionPtr revIDLastSave="0" documentId="13_ncr:1_{079CD458-0DC6-45C6-A04F-9556622CCB75}" xr6:coauthVersionLast="47" xr6:coauthVersionMax="47" xr10:uidLastSave="{00000000-0000-0000-0000-000000000000}"/>
  <bookViews>
    <workbookView xWindow="-108" yWindow="-108" windowWidth="23256" windowHeight="12456" activeTab="1" xr2:uid="{070E375E-CD7F-4276-92EC-6487DB39898A}"/>
  </bookViews>
  <sheets>
    <sheet name="Non-Chargeable" sheetId="1" r:id="rId1"/>
    <sheet name="Chargable" sheetId="2" r:id="rId2"/>
  </sheets>
  <definedNames>
    <definedName name="INOUTCODE">'Non-Chargeable'!$L$4:$L$54</definedName>
    <definedName name="INOUTQty">'Non-Chargeable'!$O$4:$O$54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0" i="2" l="1"/>
  <c r="G4" i="2" l="1"/>
  <c r="G8" i="2" l="1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9" i="2"/>
  <c r="G7" i="2"/>
  <c r="G6" i="2"/>
  <c r="G5" i="2"/>
  <c r="F5" i="1"/>
  <c r="F6" i="1"/>
  <c r="F7" i="1"/>
  <c r="F8" i="1"/>
  <c r="F9" i="1"/>
  <c r="F10" i="1"/>
  <c r="F4" i="1"/>
  <c r="F11" i="1" s="1"/>
  <c r="G41" i="2" l="1"/>
  <c r="F12" i="1"/>
  <c r="F13" i="1" s="1"/>
</calcChain>
</file>

<file path=xl/sharedStrings.xml><?xml version="1.0" encoding="utf-8"?>
<sst xmlns="http://schemas.openxmlformats.org/spreadsheetml/2006/main" count="176" uniqueCount="130">
  <si>
    <t>Code</t>
  </si>
  <si>
    <t>Item, amount per unit</t>
  </si>
  <si>
    <t>Unit price</t>
  </si>
  <si>
    <t>Price</t>
  </si>
  <si>
    <t>C01</t>
    <phoneticPr fontId="0" type="noConversion"/>
  </si>
  <si>
    <t>C03</t>
    <phoneticPr fontId="0" type="noConversion"/>
  </si>
  <si>
    <t>Handwash soap refill, 1 gallon (or 3.78L) /bottle</t>
    <phoneticPr fontId="0" type="noConversion"/>
  </si>
  <si>
    <t>C04</t>
  </si>
  <si>
    <t>Bleach solution, 3 L/bottle</t>
    <phoneticPr fontId="0" type="noConversion"/>
  </si>
  <si>
    <t>C05</t>
  </si>
  <si>
    <t>Dettol antiseptic disinfectant, 1.2 L/bottle</t>
    <phoneticPr fontId="0" type="noConversion"/>
  </si>
  <si>
    <t>C06</t>
  </si>
  <si>
    <t>C07</t>
  </si>
  <si>
    <t>C08</t>
  </si>
  <si>
    <t>C09</t>
  </si>
  <si>
    <t>C10</t>
  </si>
  <si>
    <t>Labelling tap, 13 m/roll</t>
    <phoneticPr fontId="0" type="noConversion"/>
  </si>
  <si>
    <t>C11</t>
  </si>
  <si>
    <t>Cleanroom A4 paper, 250 sheets/pack</t>
    <phoneticPr fontId="0" type="noConversion"/>
  </si>
  <si>
    <t>M01</t>
    <phoneticPr fontId="0" type="noConversion"/>
  </si>
  <si>
    <t>Nylon tie, 250 threads/pack</t>
    <phoneticPr fontId="0" type="noConversion"/>
  </si>
  <si>
    <t>M02</t>
  </si>
  <si>
    <t>M03</t>
  </si>
  <si>
    <t>M05</t>
  </si>
  <si>
    <t>M06</t>
  </si>
  <si>
    <t>M07</t>
  </si>
  <si>
    <t>M08</t>
  </si>
  <si>
    <t>M11</t>
    <phoneticPr fontId="0" type="noConversion"/>
  </si>
  <si>
    <t>M12</t>
    <phoneticPr fontId="0" type="noConversion"/>
  </si>
  <si>
    <t>P01</t>
    <phoneticPr fontId="0" type="noConversion"/>
  </si>
  <si>
    <t>P02</t>
  </si>
  <si>
    <t>P03</t>
  </si>
  <si>
    <t>P04</t>
  </si>
  <si>
    <t>P05A</t>
    <phoneticPr fontId="0" type="noConversion"/>
  </si>
  <si>
    <t>P05B</t>
    <phoneticPr fontId="0" type="noConversion"/>
  </si>
  <si>
    <t>P05C</t>
    <phoneticPr fontId="0" type="noConversion"/>
  </si>
  <si>
    <t>P05D</t>
    <phoneticPr fontId="0" type="noConversion"/>
  </si>
  <si>
    <t>P05E</t>
    <phoneticPr fontId="0" type="noConversion"/>
  </si>
  <si>
    <t>P05F</t>
    <phoneticPr fontId="0" type="noConversion"/>
  </si>
  <si>
    <t>P06A</t>
    <phoneticPr fontId="0" type="noConversion"/>
  </si>
  <si>
    <t>P06B</t>
    <phoneticPr fontId="0" type="noConversion"/>
  </si>
  <si>
    <t>P06C</t>
    <phoneticPr fontId="0" type="noConversion"/>
  </si>
  <si>
    <t>P06D</t>
    <phoneticPr fontId="0" type="noConversion"/>
  </si>
  <si>
    <t>P06E</t>
    <phoneticPr fontId="0" type="noConversion"/>
  </si>
  <si>
    <t>P06F</t>
    <phoneticPr fontId="0" type="noConversion"/>
  </si>
  <si>
    <t>P06G</t>
    <phoneticPr fontId="0" type="noConversion"/>
  </si>
  <si>
    <t>P06H</t>
    <phoneticPr fontId="0" type="noConversion"/>
  </si>
  <si>
    <t>P06I</t>
    <phoneticPr fontId="0" type="noConversion"/>
  </si>
  <si>
    <t>P06J</t>
    <phoneticPr fontId="0" type="noConversion"/>
  </si>
  <si>
    <t>P06K</t>
    <phoneticPr fontId="0" type="noConversion"/>
  </si>
  <si>
    <t>P06L</t>
    <phoneticPr fontId="0" type="noConversion"/>
  </si>
  <si>
    <t>Total</t>
  </si>
  <si>
    <t>Borne by F&amp;OC</t>
  </si>
  <si>
    <t>Subtotal</t>
  </si>
  <si>
    <t>Date</t>
  </si>
  <si>
    <t>Total amount borne by RP team</t>
  </si>
  <si>
    <t>Unit</t>
  </si>
  <si>
    <t>1 box</t>
  </si>
  <si>
    <t>1 pack</t>
  </si>
  <si>
    <t>1 pair</t>
  </si>
  <si>
    <t>1 bag</t>
  </si>
  <si>
    <t>1 pcs</t>
  </si>
  <si>
    <t>1 bottle</t>
  </si>
  <si>
    <t>1 roll</t>
  </si>
  <si>
    <t>Remarks: All items are available for checkout every Monday of 2nd and 4th week of the month</t>
  </si>
  <si>
    <t>1 pack</t>
    <phoneticPr fontId="6" type="noConversion"/>
  </si>
  <si>
    <t xml:space="preserve"> </t>
  </si>
  <si>
    <t>Remarks</t>
  </si>
  <si>
    <t>IV-graded saline, 1 bottle</t>
  </si>
  <si>
    <t>C02</t>
    <phoneticPr fontId="1" type="noConversion"/>
  </si>
  <si>
    <t>Handwash soap, 500 mL/bottle</t>
    <phoneticPr fontId="1" type="noConversion"/>
  </si>
  <si>
    <t>Distilled water, 4.5L/ bottle</t>
  </si>
  <si>
    <t>Foot cover, 10 pairs/ bag</t>
  </si>
  <si>
    <t>Signature of the Rp Team/ Lab Mananger</t>
  </si>
  <si>
    <t>(Signature can be waived when this request is sent by Rp Team/ Lab Manager's email)</t>
  </si>
  <si>
    <t>Printed Name</t>
  </si>
  <si>
    <t>Free quota: 6 pcs per clean room user</t>
    <phoneticPr fontId="6" type="noConversion"/>
  </si>
  <si>
    <t>Free quota: 1 pair per clean room user</t>
    <phoneticPr fontId="6" type="noConversion"/>
  </si>
  <si>
    <t>Fits 120L yellow biological waste bin</t>
    <phoneticPr fontId="6" type="noConversion"/>
  </si>
  <si>
    <t>Fits red bin for disinfected viral contaminants</t>
    <phoneticPr fontId="6" type="noConversion"/>
  </si>
  <si>
    <t>Fits 40L domestic waste bin</t>
    <phoneticPr fontId="6" type="noConversion"/>
  </si>
  <si>
    <t>Fits 15L bin for biological wastes in culture rm.</t>
    <phoneticPr fontId="6" type="noConversion"/>
  </si>
  <si>
    <t>Rp team:     1   /   2  /   3    (Circle the correct no.)</t>
    <phoneticPr fontId="6" type="noConversion"/>
  </si>
  <si>
    <t xml:space="preserve">Requested by </t>
    <phoneticPr fontId="6" type="noConversion"/>
  </si>
  <si>
    <t>1 bottle</t>
    <phoneticPr fontId="7" type="noConversion"/>
  </si>
  <si>
    <t>1 pcs</t>
    <phoneticPr fontId="7" type="noConversion"/>
  </si>
  <si>
    <t>Satefy spectacles, 1 pair</t>
    <phoneticPr fontId="0" type="noConversion"/>
  </si>
  <si>
    <t>Cleanroom gown, S, 1 pcs</t>
  </si>
  <si>
    <t>Cleanroom gown, M, 1 pcs</t>
  </si>
  <si>
    <t>Cleanroom gown, L, 1 pcs</t>
  </si>
  <si>
    <t>Cleanroom gown, XL, 1 pcs</t>
  </si>
  <si>
    <t>Cleanroom gown, 2XL, 1 pcs</t>
  </si>
  <si>
    <t>Cleanroom gown, 3XL, 1 pcs</t>
  </si>
  <si>
    <t>Cleanroom shoes, 36, 1 pair</t>
  </si>
  <si>
    <t>Cleanroom shoes, 37, 1 pair</t>
  </si>
  <si>
    <t>Cleanroom shoes, 38, 1 pair</t>
  </si>
  <si>
    <t>Cleanroom shoes, 39, 1 pair</t>
  </si>
  <si>
    <t>Cleanroom shoes, 40, 1 pair</t>
  </si>
  <si>
    <t>Cleanroom shoes, 41, 1 pair</t>
  </si>
  <si>
    <t>Cleanroom shoes, 42, 1 pair</t>
  </si>
  <si>
    <t>Cleanroom shoes, 43, 1 pair</t>
  </si>
  <si>
    <t>Cleanroom shoes, 44, 1 pair</t>
  </si>
  <si>
    <t>Cleanroom shoes, 45, 1 pair</t>
  </si>
  <si>
    <t>Cleanroom shoes, 46, 1 pair</t>
  </si>
  <si>
    <t>Cleanroom shoes, 48, 1 pair</t>
  </si>
  <si>
    <t>1 bag</t>
    <phoneticPr fontId="6" type="noConversion"/>
  </si>
  <si>
    <t>Bouffant cap, 100 pcs/pack</t>
    <phoneticPr fontId="0" type="noConversion"/>
  </si>
  <si>
    <t>Rubbish bag - black medium, 50 pcs/ pack</t>
    <phoneticPr fontId="6" type="noConversion"/>
  </si>
  <si>
    <t>Rubbish bag - black large , 50 pcs/ pack</t>
    <phoneticPr fontId="6" type="noConversion"/>
  </si>
  <si>
    <t>Checkout for Non-Chargeable Items for Clean Room Maintenance</t>
    <phoneticPr fontId="7" type="noConversion"/>
  </si>
  <si>
    <t>Checkout for Chargeable Items for Clean Room Maintenance</t>
    <phoneticPr fontId="6" type="noConversion"/>
  </si>
  <si>
    <t>Qty</t>
    <phoneticPr fontId="7" type="noConversion"/>
  </si>
  <si>
    <t>Sharps box, 1 pcs</t>
    <phoneticPr fontId="0" type="noConversion"/>
  </si>
  <si>
    <t>Sticky mat, 30 sheets/pcs</t>
    <phoneticPr fontId="0" type="noConversion"/>
  </si>
  <si>
    <t>70% ethanol sanitizer spray, 500 ml/bottle</t>
    <phoneticPr fontId="7" type="noConversion"/>
  </si>
  <si>
    <t>Fits 18L domestic waste basket</t>
    <phoneticPr fontId="6" type="noConversion"/>
  </si>
  <si>
    <t>Fits 30-50L bins for biological wastes</t>
    <phoneticPr fontId="6" type="noConversion"/>
  </si>
  <si>
    <t>Rubbish bag - white medium, 31 pcs/ pack</t>
    <phoneticPr fontId="6" type="noConversion"/>
  </si>
  <si>
    <t>Rubbish bag - white small, 100 pcs/ pack</t>
    <phoneticPr fontId="6" type="noConversion"/>
  </si>
  <si>
    <t>Autoclave bag - large, 50 pcs/ pack</t>
    <phoneticPr fontId="6" type="noConversion"/>
  </si>
  <si>
    <t>Autoclave bag - small, 50 pcs/ pack</t>
    <phoneticPr fontId="6" type="noConversion"/>
  </si>
  <si>
    <t>Phone bag, 100 pcs/bag</t>
    <phoneticPr fontId="0" type="noConversion"/>
  </si>
  <si>
    <t>C12</t>
    <phoneticPr fontId="6" type="noConversion"/>
  </si>
  <si>
    <t>Mop cover, Velcro style, 10 sheets/pack</t>
    <phoneticPr fontId="6" type="noConversion"/>
  </si>
  <si>
    <t>Version: June 2023</t>
    <phoneticPr fontId="6" type="noConversion"/>
  </si>
  <si>
    <t>C13</t>
    <phoneticPr fontId="6" type="noConversion"/>
  </si>
  <si>
    <t>1 roll</t>
    <phoneticPr fontId="6" type="noConversion"/>
  </si>
  <si>
    <t>Cleanroom wiper roll, 500 sheets/roll</t>
    <phoneticPr fontId="6" type="noConversion"/>
  </si>
  <si>
    <t>Kimwipe tissue (large), 100 pcs/ box</t>
    <phoneticPr fontId="6" type="noConversion"/>
  </si>
  <si>
    <t>Cleanroom wiper, 300 pcs/ bag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</si>
</sst>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"/>
    <numFmt numFmtId="177" formatCode="0.0"/>
  </numFmts>
  <fonts count="14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b/>
      <sz val="12"/>
      <color indexed="8"/>
      <name val="Calibri"/>
      <family val="2"/>
    </font>
    <font>
      <sz val="12"/>
      <color theme="1"/>
      <name val="新細明體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right"/>
    </xf>
    <xf numFmtId="0" fontId="0" fillId="0" borderId="0" xfId="0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8" fillId="0" borderId="19" xfId="0" applyFont="1" applyBorder="1" applyAlignment="1">
      <alignment horizontal="left"/>
    </xf>
    <xf numFmtId="0" fontId="4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/>
    <xf numFmtId="0" fontId="8" fillId="0" borderId="15" xfId="0" applyFont="1" applyBorder="1" applyAlignment="1">
      <alignment horizontal="left"/>
    </xf>
    <xf numFmtId="176" fontId="4" fillId="0" borderId="8" xfId="0" applyNumberFormat="1" applyFont="1" applyBorder="1" applyAlignment="1">
      <alignment horizontal="center"/>
    </xf>
    <xf numFmtId="176" fontId="4" fillId="0" borderId="13" xfId="0" applyNumberFormat="1" applyFont="1" applyBorder="1" applyAlignment="1">
      <alignment horizontal="center"/>
    </xf>
    <xf numFmtId="177" fontId="10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/>
    </xf>
    <xf numFmtId="176" fontId="10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176" fontId="10" fillId="0" borderId="1" xfId="0" applyNumberFormat="1" applyFont="1" applyBorder="1" applyAlignment="1">
      <alignment horizontal="center" vertical="center"/>
    </xf>
    <xf numFmtId="176" fontId="10" fillId="0" borderId="13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3" xfId="0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12" fillId="3" borderId="0" xfId="0" applyFont="1" applyFill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6E01-EC5C-4A8F-8EEB-0F75C859D42D}">
  <sheetPr>
    <pageSetUpPr fitToPage="1"/>
  </sheetPr>
  <dimension ref="A1:K32"/>
  <sheetViews>
    <sheetView topLeftCell="A11" workbookViewId="0">
      <selection activeCell="A33" sqref="A33"/>
    </sheetView>
  </sheetViews>
  <sheetFormatPr defaultRowHeight="14.4" x14ac:dyDescent="0.3"/>
  <cols>
    <col min="1" max="1" width="9" style="25"/>
    <col min="2" max="2" width="48" style="25" customWidth="1"/>
    <col min="3" max="3" width="11.75" style="27" customWidth="1"/>
    <col min="4" max="4" width="12.625" style="25" customWidth="1"/>
    <col min="5" max="5" width="13.625" style="25" customWidth="1"/>
    <col min="6" max="6" width="15.5" style="25" customWidth="1"/>
    <col min="7" max="16384" width="9" style="25"/>
  </cols>
  <sheetData>
    <row r="1" spans="1:11" ht="28.05" customHeight="1" x14ac:dyDescent="0.3">
      <c r="A1" s="87" t="s">
        <v>109</v>
      </c>
      <c r="B1" s="87"/>
      <c r="C1" s="87"/>
      <c r="D1" s="87"/>
      <c r="E1" s="87"/>
      <c r="F1" s="87"/>
      <c r="G1" s="45"/>
      <c r="H1" s="45"/>
      <c r="I1" s="45"/>
      <c r="J1" s="45"/>
      <c r="K1" s="45"/>
    </row>
    <row r="2" spans="1:11" ht="15" thickBot="1" x14ac:dyDescent="0.35"/>
    <row r="3" spans="1:11" s="36" customFormat="1" ht="16.2" thickBot="1" x14ac:dyDescent="0.35">
      <c r="A3" s="50" t="s">
        <v>0</v>
      </c>
      <c r="B3" s="46" t="s">
        <v>1</v>
      </c>
      <c r="C3" s="46" t="s">
        <v>56</v>
      </c>
      <c r="D3" s="46" t="s">
        <v>2</v>
      </c>
      <c r="E3" s="46" t="s">
        <v>111</v>
      </c>
      <c r="F3" s="47" t="s">
        <v>3</v>
      </c>
    </row>
    <row r="4" spans="1:11" x14ac:dyDescent="0.3">
      <c r="A4" s="59" t="s">
        <v>4</v>
      </c>
      <c r="B4" s="60" t="s">
        <v>114</v>
      </c>
      <c r="C4" s="61" t="s">
        <v>84</v>
      </c>
      <c r="D4" s="62">
        <v>35</v>
      </c>
      <c r="E4" s="11">
        <v>0</v>
      </c>
      <c r="F4" s="12">
        <f>D4*E4</f>
        <v>0</v>
      </c>
    </row>
    <row r="5" spans="1:11" x14ac:dyDescent="0.3">
      <c r="A5" s="63" t="s">
        <v>5</v>
      </c>
      <c r="B5" s="64" t="s">
        <v>6</v>
      </c>
      <c r="C5" s="65" t="s">
        <v>62</v>
      </c>
      <c r="D5" s="66">
        <v>85</v>
      </c>
      <c r="E5" s="7">
        <v>0</v>
      </c>
      <c r="F5" s="13">
        <f t="shared" ref="F5:F10" si="0">D5*E5</f>
        <v>0</v>
      </c>
    </row>
    <row r="6" spans="1:11" x14ac:dyDescent="0.3">
      <c r="A6" s="63" t="s">
        <v>7</v>
      </c>
      <c r="B6" s="64" t="s">
        <v>8</v>
      </c>
      <c r="C6" s="65" t="s">
        <v>62</v>
      </c>
      <c r="D6" s="66">
        <v>30</v>
      </c>
      <c r="E6" s="7">
        <v>0</v>
      </c>
      <c r="F6" s="13">
        <f t="shared" si="0"/>
        <v>0</v>
      </c>
    </row>
    <row r="7" spans="1:11" x14ac:dyDescent="0.3">
      <c r="A7" s="63" t="s">
        <v>9</v>
      </c>
      <c r="B7" s="64" t="s">
        <v>10</v>
      </c>
      <c r="C7" s="65" t="s">
        <v>62</v>
      </c>
      <c r="D7" s="66">
        <v>52</v>
      </c>
      <c r="E7" s="7">
        <v>0</v>
      </c>
      <c r="F7" s="13">
        <f t="shared" si="0"/>
        <v>0</v>
      </c>
    </row>
    <row r="8" spans="1:11" ht="15" thickBot="1" x14ac:dyDescent="0.35">
      <c r="A8" s="67" t="s">
        <v>14</v>
      </c>
      <c r="B8" s="68" t="s">
        <v>113</v>
      </c>
      <c r="C8" s="69" t="s">
        <v>85</v>
      </c>
      <c r="D8" s="70">
        <v>90</v>
      </c>
      <c r="E8" s="16">
        <v>0</v>
      </c>
      <c r="F8" s="17">
        <f t="shared" si="0"/>
        <v>0</v>
      </c>
    </row>
    <row r="9" spans="1:11" x14ac:dyDescent="0.3">
      <c r="A9" s="9" t="s">
        <v>27</v>
      </c>
      <c r="B9" s="10" t="s">
        <v>112</v>
      </c>
      <c r="C9" s="11" t="s">
        <v>85</v>
      </c>
      <c r="D9" s="51">
        <v>10</v>
      </c>
      <c r="E9" s="11">
        <v>0</v>
      </c>
      <c r="F9" s="12">
        <f t="shared" si="0"/>
        <v>0</v>
      </c>
    </row>
    <row r="10" spans="1:11" ht="15" thickBot="1" x14ac:dyDescent="0.35">
      <c r="A10" s="14" t="s">
        <v>28</v>
      </c>
      <c r="B10" s="15" t="s">
        <v>68</v>
      </c>
      <c r="C10" s="16" t="s">
        <v>62</v>
      </c>
      <c r="D10" s="52">
        <v>30</v>
      </c>
      <c r="E10" s="16">
        <v>0</v>
      </c>
      <c r="F10" s="17">
        <f t="shared" si="0"/>
        <v>0</v>
      </c>
    </row>
    <row r="11" spans="1:11" ht="15.6" x14ac:dyDescent="0.3">
      <c r="A11" s="36"/>
      <c r="B11" s="36"/>
      <c r="C11" s="37"/>
      <c r="D11" s="39"/>
      <c r="E11" s="39" t="s">
        <v>53</v>
      </c>
      <c r="F11" s="3">
        <f>SUM(F4:F10)</f>
        <v>0</v>
      </c>
    </row>
    <row r="12" spans="1:11" ht="15.6" x14ac:dyDescent="0.3">
      <c r="A12" s="36"/>
      <c r="B12" s="36"/>
      <c r="C12" s="37"/>
      <c r="D12" s="88" t="s">
        <v>52</v>
      </c>
      <c r="E12" s="88"/>
      <c r="F12" s="4">
        <f>0-F11</f>
        <v>0</v>
      </c>
    </row>
    <row r="13" spans="1:11" ht="15.6" x14ac:dyDescent="0.3">
      <c r="A13" s="36"/>
      <c r="B13" s="36"/>
      <c r="C13" s="37"/>
      <c r="D13" s="36"/>
      <c r="E13" s="48" t="s">
        <v>51</v>
      </c>
      <c r="F13" s="49">
        <f>F11+F12</f>
        <v>0</v>
      </c>
    </row>
    <row r="14" spans="1:11" ht="15.6" x14ac:dyDescent="0.3">
      <c r="A14" s="36"/>
      <c r="C14" s="37"/>
      <c r="D14" s="36"/>
      <c r="E14" s="36"/>
      <c r="F14" s="36"/>
    </row>
    <row r="15" spans="1:11" ht="15.6" x14ac:dyDescent="0.3">
      <c r="A15" s="36"/>
      <c r="B15" s="36"/>
      <c r="C15" s="37"/>
      <c r="D15" s="36"/>
      <c r="E15" s="36"/>
      <c r="F15" s="36"/>
    </row>
    <row r="16" spans="1:11" ht="15.6" x14ac:dyDescent="0.3">
      <c r="A16" s="44"/>
      <c r="B16" s="39" t="s">
        <v>83</v>
      </c>
      <c r="C16" s="40" t="s">
        <v>82</v>
      </c>
      <c r="D16" s="40"/>
      <c r="E16" s="40"/>
      <c r="F16" s="41"/>
    </row>
    <row r="17" spans="1:9" ht="15.6" x14ac:dyDescent="0.3">
      <c r="A17" s="44"/>
      <c r="B17" s="39"/>
      <c r="C17" s="39"/>
      <c r="D17" s="38"/>
      <c r="E17" s="37"/>
      <c r="F17" s="37"/>
      <c r="I17" s="33"/>
    </row>
    <row r="18" spans="1:9" ht="15.6" x14ac:dyDescent="0.3">
      <c r="A18" s="44"/>
      <c r="B18" s="39"/>
      <c r="C18" s="39"/>
      <c r="D18" s="38"/>
      <c r="E18" s="37"/>
      <c r="F18" s="37"/>
    </row>
    <row r="19" spans="1:9" ht="15.6" x14ac:dyDescent="0.3">
      <c r="A19" s="44"/>
      <c r="B19" s="36"/>
      <c r="C19" s="43"/>
      <c r="D19" s="42"/>
      <c r="E19" s="43"/>
      <c r="F19" s="43"/>
    </row>
    <row r="20" spans="1:9" ht="15.6" x14ac:dyDescent="0.3">
      <c r="A20" s="44"/>
      <c r="B20" s="36"/>
      <c r="C20" s="89" t="s">
        <v>73</v>
      </c>
      <c r="D20" s="90"/>
      <c r="E20" s="90"/>
      <c r="F20" s="90"/>
    </row>
    <row r="21" spans="1:9" ht="16.2" customHeight="1" x14ac:dyDescent="0.3">
      <c r="A21" s="44"/>
      <c r="B21" s="36"/>
      <c r="C21" s="91" t="s">
        <v>74</v>
      </c>
      <c r="D21" s="92"/>
      <c r="E21" s="92"/>
      <c r="F21" s="92"/>
    </row>
    <row r="22" spans="1:9" ht="15.6" x14ac:dyDescent="0.3">
      <c r="A22" s="44"/>
      <c r="B22" s="36"/>
      <c r="C22" s="37"/>
      <c r="D22" s="37"/>
      <c r="E22" s="37"/>
      <c r="F22" s="37"/>
    </row>
    <row r="23" spans="1:9" ht="15.6" x14ac:dyDescent="0.3">
      <c r="A23" s="44"/>
      <c r="B23" s="36"/>
      <c r="C23" s="37"/>
      <c r="D23" s="38"/>
      <c r="E23" s="37"/>
      <c r="F23" s="37"/>
    </row>
    <row r="24" spans="1:9" ht="15.6" x14ac:dyDescent="0.3">
      <c r="A24" s="44"/>
      <c r="B24" s="36"/>
      <c r="C24" s="43"/>
      <c r="D24" s="42"/>
      <c r="E24" s="43"/>
      <c r="F24" s="43"/>
      <c r="I24" s="25" t="s">
        <v>66</v>
      </c>
    </row>
    <row r="25" spans="1:9" ht="15.6" x14ac:dyDescent="0.3">
      <c r="A25" s="44"/>
      <c r="B25" s="36"/>
      <c r="C25" s="93" t="s">
        <v>75</v>
      </c>
      <c r="D25" s="94"/>
      <c r="E25" s="94"/>
      <c r="F25" s="94"/>
    </row>
    <row r="26" spans="1:9" ht="15.6" x14ac:dyDescent="0.3">
      <c r="A26" s="44"/>
      <c r="B26" s="36"/>
      <c r="C26" s="37"/>
      <c r="D26" s="38"/>
      <c r="E26" s="37"/>
      <c r="F26" s="37"/>
    </row>
    <row r="27" spans="1:9" ht="15.6" x14ac:dyDescent="0.3">
      <c r="A27" s="44"/>
      <c r="B27" s="36"/>
      <c r="C27" s="43"/>
      <c r="D27" s="42"/>
      <c r="E27" s="43"/>
      <c r="F27" s="43"/>
    </row>
    <row r="28" spans="1:9" ht="15.6" x14ac:dyDescent="0.3">
      <c r="A28" s="44"/>
      <c r="B28" s="36"/>
      <c r="C28" s="84" t="s">
        <v>54</v>
      </c>
      <c r="D28" s="85"/>
      <c r="E28" s="85"/>
      <c r="F28" s="85"/>
    </row>
    <row r="29" spans="1:9" ht="15.6" x14ac:dyDescent="0.3">
      <c r="A29" s="44"/>
      <c r="B29" s="36"/>
      <c r="C29" s="36"/>
      <c r="D29" s="37"/>
      <c r="E29" s="38"/>
      <c r="F29" s="37"/>
      <c r="G29" s="37"/>
    </row>
    <row r="30" spans="1:9" ht="15.6" x14ac:dyDescent="0.3">
      <c r="A30" s="86" t="s">
        <v>64</v>
      </c>
      <c r="B30" s="86"/>
      <c r="C30" s="86"/>
      <c r="D30" s="86"/>
      <c r="E30" s="86"/>
      <c r="F30" s="86"/>
      <c r="G30" s="86"/>
    </row>
    <row r="31" spans="1:9" x14ac:dyDescent="0.3">
      <c r="C31" s="25"/>
      <c r="D31" s="27"/>
      <c r="E31" s="35"/>
      <c r="F31" s="27"/>
      <c r="G31" s="27"/>
    </row>
    <row r="32" spans="1:9" x14ac:dyDescent="0.3">
      <c r="A32" s="33" t="s">
        <v>124</v>
      </c>
    </row>
  </sheetData>
  <mergeCells count="7">
    <mergeCell ref="C28:F28"/>
    <mergeCell ref="A30:G30"/>
    <mergeCell ref="A1:F1"/>
    <mergeCell ref="D12:E12"/>
    <mergeCell ref="C20:F20"/>
    <mergeCell ref="C21:F21"/>
    <mergeCell ref="C25:F25"/>
  </mergeCells>
  <phoneticPr fontId="7" type="noConversion"/>
  <pageMargins left="0.7" right="0.7" top="0.75" bottom="0.75" header="0.3" footer="0.3"/>
  <pageSetup paperSize="9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EF52A-3903-4939-8486-F54BBA92BF68}">
  <sheetPr>
    <pageSetUpPr fitToPage="1"/>
  </sheetPr>
  <dimension ref="A1:H61"/>
  <sheetViews>
    <sheetView tabSelected="1" workbookViewId="0">
      <selection activeCell="E12" sqref="E12"/>
    </sheetView>
  </sheetViews>
  <sheetFormatPr defaultRowHeight="15" x14ac:dyDescent="0.3"/>
  <cols>
    <col min="1" max="1" width="8.75" style="8" customWidth="1"/>
    <col min="2" max="2" width="39.625" customWidth="1"/>
    <col min="3" max="3" width="42.75" customWidth="1"/>
    <col min="4" max="4" width="12.25" style="1" customWidth="1"/>
    <col min="5" max="5" width="14.375" style="21" customWidth="1"/>
    <col min="6" max="6" width="10.875" style="1" customWidth="1"/>
    <col min="7" max="7" width="14" style="1" customWidth="1"/>
  </cols>
  <sheetData>
    <row r="1" spans="1:8" ht="24" customHeight="1" x14ac:dyDescent="0.3">
      <c r="A1" s="95" t="s">
        <v>110</v>
      </c>
      <c r="B1" s="85"/>
      <c r="C1" s="85"/>
      <c r="D1" s="85"/>
      <c r="E1" s="85"/>
      <c r="F1" s="85"/>
      <c r="G1" s="85"/>
    </row>
    <row r="2" spans="1:8" ht="15.6" thickBot="1" x14ac:dyDescent="0.35"/>
    <row r="3" spans="1:8" ht="15.6" x14ac:dyDescent="0.3">
      <c r="A3" s="28" t="s">
        <v>0</v>
      </c>
      <c r="B3" s="23" t="s">
        <v>1</v>
      </c>
      <c r="C3" s="23" t="s">
        <v>67</v>
      </c>
      <c r="D3" s="23" t="s">
        <v>56</v>
      </c>
      <c r="E3" s="55" t="s">
        <v>2</v>
      </c>
      <c r="F3" s="24" t="s">
        <v>111</v>
      </c>
      <c r="G3" s="57" t="s">
        <v>3</v>
      </c>
      <c r="H3" s="8"/>
    </row>
    <row r="4" spans="1:8" x14ac:dyDescent="0.3">
      <c r="A4" s="29" t="s">
        <v>69</v>
      </c>
      <c r="B4" s="6" t="s">
        <v>70</v>
      </c>
      <c r="C4" s="20"/>
      <c r="D4" s="26" t="s">
        <v>62</v>
      </c>
      <c r="E4" s="53">
        <v>27</v>
      </c>
      <c r="F4" s="7">
        <v>0</v>
      </c>
      <c r="G4" s="54">
        <f t="shared" ref="G4" si="0">E4*F4</f>
        <v>0</v>
      </c>
    </row>
    <row r="5" spans="1:8" x14ac:dyDescent="0.3">
      <c r="A5" s="30" t="s">
        <v>11</v>
      </c>
      <c r="B5" s="19" t="s">
        <v>71</v>
      </c>
      <c r="C5" s="19"/>
      <c r="D5" s="18" t="s">
        <v>62</v>
      </c>
      <c r="E5" s="56">
        <v>21</v>
      </c>
      <c r="F5" s="7">
        <v>0</v>
      </c>
      <c r="G5" s="54">
        <f t="shared" ref="G5:G23" si="1">E5*F5</f>
        <v>0</v>
      </c>
    </row>
    <row r="6" spans="1:8" x14ac:dyDescent="0.3">
      <c r="A6" s="29" t="s">
        <v>12</v>
      </c>
      <c r="B6" s="6" t="s">
        <v>128</v>
      </c>
      <c r="C6" s="6"/>
      <c r="D6" s="7" t="s">
        <v>57</v>
      </c>
      <c r="E6" s="22">
        <v>35</v>
      </c>
      <c r="F6" s="7">
        <v>0</v>
      </c>
      <c r="G6" s="13">
        <f t="shared" si="1"/>
        <v>0</v>
      </c>
    </row>
    <row r="7" spans="1:8" x14ac:dyDescent="0.3">
      <c r="A7" s="29" t="s">
        <v>13</v>
      </c>
      <c r="B7" s="6" t="s">
        <v>129</v>
      </c>
      <c r="C7" s="6"/>
      <c r="D7" s="7" t="s">
        <v>58</v>
      </c>
      <c r="E7" s="22">
        <v>110</v>
      </c>
      <c r="F7" s="7">
        <v>0</v>
      </c>
      <c r="G7" s="13">
        <f t="shared" si="1"/>
        <v>0</v>
      </c>
    </row>
    <row r="8" spans="1:8" x14ac:dyDescent="0.3">
      <c r="A8" s="29" t="s">
        <v>15</v>
      </c>
      <c r="B8" s="6" t="s">
        <v>16</v>
      </c>
      <c r="C8" s="6"/>
      <c r="D8" s="7" t="s">
        <v>63</v>
      </c>
      <c r="E8" s="22">
        <v>130</v>
      </c>
      <c r="F8" s="7">
        <v>0</v>
      </c>
      <c r="G8" s="13">
        <f t="shared" si="1"/>
        <v>0</v>
      </c>
    </row>
    <row r="9" spans="1:8" x14ac:dyDescent="0.3">
      <c r="A9" s="29" t="s">
        <v>17</v>
      </c>
      <c r="B9" s="6" t="s">
        <v>18</v>
      </c>
      <c r="C9" s="6"/>
      <c r="D9" s="7" t="s">
        <v>58</v>
      </c>
      <c r="E9" s="22">
        <v>135</v>
      </c>
      <c r="F9" s="7">
        <v>0</v>
      </c>
      <c r="G9" s="13">
        <f t="shared" si="1"/>
        <v>0</v>
      </c>
    </row>
    <row r="10" spans="1:8" x14ac:dyDescent="0.3">
      <c r="A10" s="83" t="s">
        <v>122</v>
      </c>
      <c r="B10" s="64" t="s">
        <v>123</v>
      </c>
      <c r="C10" s="64"/>
      <c r="D10" s="65" t="s">
        <v>65</v>
      </c>
      <c r="E10" s="73">
        <v>115</v>
      </c>
      <c r="F10" s="65">
        <v>0</v>
      </c>
      <c r="G10" s="13">
        <f t="shared" si="1"/>
        <v>0</v>
      </c>
    </row>
    <row r="11" spans="1:8" ht="15.6" thickBot="1" x14ac:dyDescent="0.35">
      <c r="A11" s="82" t="s">
        <v>125</v>
      </c>
      <c r="B11" s="79" t="s">
        <v>127</v>
      </c>
      <c r="C11" s="79"/>
      <c r="D11" s="80" t="s">
        <v>126</v>
      </c>
      <c r="E11" s="81">
        <v>70</v>
      </c>
      <c r="F11" s="16">
        <v>0</v>
      </c>
      <c r="G11" s="17">
        <f t="shared" si="1"/>
        <v>0</v>
      </c>
    </row>
    <row r="12" spans="1:8" x14ac:dyDescent="0.3">
      <c r="A12" s="30" t="s">
        <v>19</v>
      </c>
      <c r="B12" s="75" t="s">
        <v>20</v>
      </c>
      <c r="C12" s="75"/>
      <c r="D12" s="76" t="s">
        <v>58</v>
      </c>
      <c r="E12" s="77">
        <v>8</v>
      </c>
      <c r="F12" s="18">
        <v>0</v>
      </c>
      <c r="G12" s="78">
        <f t="shared" si="1"/>
        <v>0</v>
      </c>
    </row>
    <row r="13" spans="1:8" ht="15.45" customHeight="1" x14ac:dyDescent="0.3">
      <c r="A13" s="29" t="s">
        <v>21</v>
      </c>
      <c r="B13" s="64" t="s">
        <v>108</v>
      </c>
      <c r="C13" s="72" t="s">
        <v>78</v>
      </c>
      <c r="D13" s="65" t="s">
        <v>65</v>
      </c>
      <c r="E13" s="73">
        <v>50</v>
      </c>
      <c r="F13" s="7">
        <v>0</v>
      </c>
      <c r="G13" s="13">
        <f t="shared" si="1"/>
        <v>0</v>
      </c>
    </row>
    <row r="14" spans="1:8" x14ac:dyDescent="0.3">
      <c r="A14" s="29" t="s">
        <v>22</v>
      </c>
      <c r="B14" s="72" t="s">
        <v>107</v>
      </c>
      <c r="C14" s="72" t="s">
        <v>79</v>
      </c>
      <c r="D14" s="65" t="s">
        <v>65</v>
      </c>
      <c r="E14" s="73">
        <v>17.5</v>
      </c>
      <c r="F14" s="7">
        <v>0</v>
      </c>
      <c r="G14" s="13">
        <f t="shared" si="1"/>
        <v>0</v>
      </c>
    </row>
    <row r="15" spans="1:8" x14ac:dyDescent="0.3">
      <c r="A15" s="29" t="s">
        <v>23</v>
      </c>
      <c r="B15" s="64" t="s">
        <v>117</v>
      </c>
      <c r="C15" s="64" t="s">
        <v>80</v>
      </c>
      <c r="D15" s="65" t="s">
        <v>65</v>
      </c>
      <c r="E15" s="73">
        <v>0</v>
      </c>
      <c r="F15" s="7">
        <v>0</v>
      </c>
      <c r="G15" s="13">
        <f t="shared" si="1"/>
        <v>0</v>
      </c>
    </row>
    <row r="16" spans="1:8" x14ac:dyDescent="0.3">
      <c r="A16" s="29" t="s">
        <v>24</v>
      </c>
      <c r="B16" s="64" t="s">
        <v>118</v>
      </c>
      <c r="C16" s="64" t="s">
        <v>115</v>
      </c>
      <c r="D16" s="65" t="s">
        <v>65</v>
      </c>
      <c r="E16" s="73">
        <v>0</v>
      </c>
      <c r="F16" s="7">
        <v>0</v>
      </c>
      <c r="G16" s="13">
        <f t="shared" si="1"/>
        <v>0</v>
      </c>
    </row>
    <row r="17" spans="1:7" x14ac:dyDescent="0.3">
      <c r="A17" s="29" t="s">
        <v>25</v>
      </c>
      <c r="B17" s="64" t="s">
        <v>119</v>
      </c>
      <c r="C17" s="64" t="s">
        <v>116</v>
      </c>
      <c r="D17" s="65" t="s">
        <v>65</v>
      </c>
      <c r="E17" s="73">
        <v>170</v>
      </c>
      <c r="F17" s="7">
        <v>0</v>
      </c>
      <c r="G17" s="13">
        <f t="shared" si="1"/>
        <v>0</v>
      </c>
    </row>
    <row r="18" spans="1:7" ht="15.6" thickBot="1" x14ac:dyDescent="0.35">
      <c r="A18" s="29" t="s">
        <v>26</v>
      </c>
      <c r="B18" s="64" t="s">
        <v>120</v>
      </c>
      <c r="C18" s="64" t="s">
        <v>81</v>
      </c>
      <c r="D18" s="65" t="s">
        <v>65</v>
      </c>
      <c r="E18" s="73">
        <v>90</v>
      </c>
      <c r="F18" s="7">
        <v>0</v>
      </c>
      <c r="G18" s="13">
        <f t="shared" si="1"/>
        <v>0</v>
      </c>
    </row>
    <row r="19" spans="1:7" x14ac:dyDescent="0.3">
      <c r="A19" s="32" t="s">
        <v>29</v>
      </c>
      <c r="B19" s="60" t="s">
        <v>106</v>
      </c>
      <c r="C19" s="60"/>
      <c r="D19" s="61" t="s">
        <v>58</v>
      </c>
      <c r="E19" s="71">
        <v>30</v>
      </c>
      <c r="F19" s="11">
        <v>0</v>
      </c>
      <c r="G19" s="12">
        <f>E19*F19</f>
        <v>0</v>
      </c>
    </row>
    <row r="20" spans="1:7" x14ac:dyDescent="0.3">
      <c r="A20" s="29" t="s">
        <v>30</v>
      </c>
      <c r="B20" s="64" t="s">
        <v>86</v>
      </c>
      <c r="C20" s="64"/>
      <c r="D20" s="65" t="s">
        <v>59</v>
      </c>
      <c r="E20" s="73">
        <v>70</v>
      </c>
      <c r="F20" s="7">
        <v>0</v>
      </c>
      <c r="G20" s="13">
        <f t="shared" si="1"/>
        <v>0</v>
      </c>
    </row>
    <row r="21" spans="1:7" x14ac:dyDescent="0.3">
      <c r="A21" s="29" t="s">
        <v>31</v>
      </c>
      <c r="B21" s="64" t="s">
        <v>121</v>
      </c>
      <c r="C21" s="64"/>
      <c r="D21" s="65" t="s">
        <v>60</v>
      </c>
      <c r="E21" s="73">
        <v>10</v>
      </c>
      <c r="F21" s="7">
        <v>0</v>
      </c>
      <c r="G21" s="13">
        <f t="shared" si="1"/>
        <v>0</v>
      </c>
    </row>
    <row r="22" spans="1:7" x14ac:dyDescent="0.3">
      <c r="A22" s="29" t="s">
        <v>32</v>
      </c>
      <c r="B22" s="64" t="s">
        <v>72</v>
      </c>
      <c r="C22" s="64"/>
      <c r="D22" s="65" t="s">
        <v>105</v>
      </c>
      <c r="E22" s="73">
        <v>18</v>
      </c>
      <c r="F22" s="7">
        <v>0</v>
      </c>
      <c r="G22" s="13">
        <f t="shared" si="1"/>
        <v>0</v>
      </c>
    </row>
    <row r="23" spans="1:7" x14ac:dyDescent="0.3">
      <c r="A23" s="29" t="s">
        <v>33</v>
      </c>
      <c r="B23" s="64" t="s">
        <v>87</v>
      </c>
      <c r="C23" s="96" t="s">
        <v>76</v>
      </c>
      <c r="D23" s="65" t="s">
        <v>61</v>
      </c>
      <c r="E23" s="73">
        <v>30</v>
      </c>
      <c r="F23" s="7">
        <v>0</v>
      </c>
      <c r="G23" s="13">
        <f t="shared" si="1"/>
        <v>0</v>
      </c>
    </row>
    <row r="24" spans="1:7" x14ac:dyDescent="0.3">
      <c r="A24" s="29" t="s">
        <v>34</v>
      </c>
      <c r="B24" s="64" t="s">
        <v>88</v>
      </c>
      <c r="C24" s="97"/>
      <c r="D24" s="65" t="s">
        <v>61</v>
      </c>
      <c r="E24" s="73">
        <v>30</v>
      </c>
      <c r="F24" s="7">
        <v>0</v>
      </c>
      <c r="G24" s="13">
        <f>E24*F24</f>
        <v>0</v>
      </c>
    </row>
    <row r="25" spans="1:7" x14ac:dyDescent="0.3">
      <c r="A25" s="29" t="s">
        <v>35</v>
      </c>
      <c r="B25" s="64" t="s">
        <v>89</v>
      </c>
      <c r="C25" s="97"/>
      <c r="D25" s="65" t="s">
        <v>61</v>
      </c>
      <c r="E25" s="73">
        <v>30</v>
      </c>
      <c r="F25" s="7">
        <v>0</v>
      </c>
      <c r="G25" s="13">
        <f>E25*F25</f>
        <v>0</v>
      </c>
    </row>
    <row r="26" spans="1:7" x14ac:dyDescent="0.3">
      <c r="A26" s="29" t="s">
        <v>36</v>
      </c>
      <c r="B26" s="64" t="s">
        <v>90</v>
      </c>
      <c r="C26" s="97"/>
      <c r="D26" s="65" t="s">
        <v>61</v>
      </c>
      <c r="E26" s="73">
        <v>30</v>
      </c>
      <c r="F26" s="7">
        <v>0</v>
      </c>
      <c r="G26" s="13">
        <f t="shared" ref="G26:G31" si="2">E26*F26</f>
        <v>0</v>
      </c>
    </row>
    <row r="27" spans="1:7" x14ac:dyDescent="0.3">
      <c r="A27" s="29" t="s">
        <v>37</v>
      </c>
      <c r="B27" s="64" t="s">
        <v>91</v>
      </c>
      <c r="C27" s="97"/>
      <c r="D27" s="65" t="s">
        <v>61</v>
      </c>
      <c r="E27" s="73">
        <v>30</v>
      </c>
      <c r="F27" s="7">
        <v>0</v>
      </c>
      <c r="G27" s="13">
        <f t="shared" si="2"/>
        <v>0</v>
      </c>
    </row>
    <row r="28" spans="1:7" x14ac:dyDescent="0.3">
      <c r="A28" s="29" t="s">
        <v>38</v>
      </c>
      <c r="B28" s="64" t="s">
        <v>92</v>
      </c>
      <c r="C28" s="98"/>
      <c r="D28" s="65" t="s">
        <v>61</v>
      </c>
      <c r="E28" s="73">
        <v>30</v>
      </c>
      <c r="F28" s="7">
        <v>0</v>
      </c>
      <c r="G28" s="13">
        <f t="shared" si="2"/>
        <v>0</v>
      </c>
    </row>
    <row r="29" spans="1:7" x14ac:dyDescent="0.3">
      <c r="A29" s="29" t="s">
        <v>39</v>
      </c>
      <c r="B29" s="64" t="s">
        <v>93</v>
      </c>
      <c r="C29" s="99" t="s">
        <v>77</v>
      </c>
      <c r="D29" s="65" t="s">
        <v>59</v>
      </c>
      <c r="E29" s="73">
        <v>35</v>
      </c>
      <c r="F29" s="7">
        <v>0</v>
      </c>
      <c r="G29" s="13">
        <f t="shared" si="2"/>
        <v>0</v>
      </c>
    </row>
    <row r="30" spans="1:7" x14ac:dyDescent="0.3">
      <c r="A30" s="29" t="s">
        <v>40</v>
      </c>
      <c r="B30" s="64" t="s">
        <v>94</v>
      </c>
      <c r="C30" s="100"/>
      <c r="D30" s="65" t="s">
        <v>59</v>
      </c>
      <c r="E30" s="73">
        <v>35</v>
      </c>
      <c r="F30" s="7">
        <v>0</v>
      </c>
      <c r="G30" s="13">
        <f t="shared" si="2"/>
        <v>0</v>
      </c>
    </row>
    <row r="31" spans="1:7" x14ac:dyDescent="0.3">
      <c r="A31" s="29" t="s">
        <v>41</v>
      </c>
      <c r="B31" s="64" t="s">
        <v>95</v>
      </c>
      <c r="C31" s="100"/>
      <c r="D31" s="65" t="s">
        <v>59</v>
      </c>
      <c r="E31" s="73">
        <v>35</v>
      </c>
      <c r="F31" s="7">
        <v>0</v>
      </c>
      <c r="G31" s="13">
        <f t="shared" si="2"/>
        <v>0</v>
      </c>
    </row>
    <row r="32" spans="1:7" x14ac:dyDescent="0.3">
      <c r="A32" s="29" t="s">
        <v>42</v>
      </c>
      <c r="B32" s="64" t="s">
        <v>96</v>
      </c>
      <c r="C32" s="100"/>
      <c r="D32" s="65" t="s">
        <v>59</v>
      </c>
      <c r="E32" s="73">
        <v>35</v>
      </c>
      <c r="F32" s="7">
        <v>0</v>
      </c>
      <c r="G32" s="13">
        <f>E32*F32</f>
        <v>0</v>
      </c>
    </row>
    <row r="33" spans="1:7" x14ac:dyDescent="0.3">
      <c r="A33" s="29" t="s">
        <v>43</v>
      </c>
      <c r="B33" s="64" t="s">
        <v>97</v>
      </c>
      <c r="C33" s="100"/>
      <c r="D33" s="65" t="s">
        <v>59</v>
      </c>
      <c r="E33" s="73">
        <v>35</v>
      </c>
      <c r="F33" s="7">
        <v>0</v>
      </c>
      <c r="G33" s="13">
        <f>E33*F33</f>
        <v>0</v>
      </c>
    </row>
    <row r="34" spans="1:7" x14ac:dyDescent="0.3">
      <c r="A34" s="29" t="s">
        <v>44</v>
      </c>
      <c r="B34" s="64" t="s">
        <v>98</v>
      </c>
      <c r="C34" s="100"/>
      <c r="D34" s="65" t="s">
        <v>59</v>
      </c>
      <c r="E34" s="73">
        <v>35</v>
      </c>
      <c r="F34" s="7">
        <v>0</v>
      </c>
      <c r="G34" s="13">
        <f t="shared" ref="G34:G40" si="3">E34*F34</f>
        <v>0</v>
      </c>
    </row>
    <row r="35" spans="1:7" x14ac:dyDescent="0.3">
      <c r="A35" s="29" t="s">
        <v>45</v>
      </c>
      <c r="B35" s="64" t="s">
        <v>99</v>
      </c>
      <c r="C35" s="100"/>
      <c r="D35" s="65" t="s">
        <v>59</v>
      </c>
      <c r="E35" s="73">
        <v>35</v>
      </c>
      <c r="F35" s="7">
        <v>0</v>
      </c>
      <c r="G35" s="13">
        <f t="shared" si="3"/>
        <v>0</v>
      </c>
    </row>
    <row r="36" spans="1:7" x14ac:dyDescent="0.3">
      <c r="A36" s="29" t="s">
        <v>46</v>
      </c>
      <c r="B36" s="64" t="s">
        <v>100</v>
      </c>
      <c r="C36" s="100"/>
      <c r="D36" s="65" t="s">
        <v>59</v>
      </c>
      <c r="E36" s="73">
        <v>35</v>
      </c>
      <c r="F36" s="7">
        <v>0</v>
      </c>
      <c r="G36" s="13">
        <f t="shared" si="3"/>
        <v>0</v>
      </c>
    </row>
    <row r="37" spans="1:7" x14ac:dyDescent="0.3">
      <c r="A37" s="29" t="s">
        <v>47</v>
      </c>
      <c r="B37" s="64" t="s">
        <v>101</v>
      </c>
      <c r="C37" s="100"/>
      <c r="D37" s="65" t="s">
        <v>59</v>
      </c>
      <c r="E37" s="73">
        <v>35</v>
      </c>
      <c r="F37" s="7">
        <v>0</v>
      </c>
      <c r="G37" s="13">
        <f t="shared" si="3"/>
        <v>0</v>
      </c>
    </row>
    <row r="38" spans="1:7" x14ac:dyDescent="0.3">
      <c r="A38" s="29" t="s">
        <v>48</v>
      </c>
      <c r="B38" s="64" t="s">
        <v>102</v>
      </c>
      <c r="C38" s="100"/>
      <c r="D38" s="65" t="s">
        <v>59</v>
      </c>
      <c r="E38" s="73">
        <v>35</v>
      </c>
      <c r="F38" s="7">
        <v>0</v>
      </c>
      <c r="G38" s="13">
        <f t="shared" si="3"/>
        <v>0</v>
      </c>
    </row>
    <row r="39" spans="1:7" x14ac:dyDescent="0.3">
      <c r="A39" s="29" t="s">
        <v>49</v>
      </c>
      <c r="B39" s="64" t="s">
        <v>103</v>
      </c>
      <c r="C39" s="100"/>
      <c r="D39" s="65" t="s">
        <v>59</v>
      </c>
      <c r="E39" s="73">
        <v>35</v>
      </c>
      <c r="F39" s="7">
        <v>0</v>
      </c>
      <c r="G39" s="13">
        <f t="shared" si="3"/>
        <v>0</v>
      </c>
    </row>
    <row r="40" spans="1:7" ht="15.6" thickBot="1" x14ac:dyDescent="0.35">
      <c r="A40" s="31" t="s">
        <v>50</v>
      </c>
      <c r="B40" s="68" t="s">
        <v>104</v>
      </c>
      <c r="C40" s="101"/>
      <c r="D40" s="69" t="s">
        <v>59</v>
      </c>
      <c r="E40" s="74">
        <v>35</v>
      </c>
      <c r="F40" s="16">
        <v>0</v>
      </c>
      <c r="G40" s="17">
        <f t="shared" si="3"/>
        <v>0</v>
      </c>
    </row>
    <row r="41" spans="1:7" ht="15.6" x14ac:dyDescent="0.3">
      <c r="A41" s="33"/>
      <c r="B41" s="88" t="s">
        <v>55</v>
      </c>
      <c r="C41" s="88"/>
      <c r="D41" s="88"/>
      <c r="E41" s="88"/>
      <c r="F41" s="88"/>
      <c r="G41" s="58">
        <f>SUM(G4:G40)</f>
        <v>0</v>
      </c>
    </row>
    <row r="43" spans="1:7" x14ac:dyDescent="0.3">
      <c r="C43" s="25"/>
      <c r="D43" s="27"/>
      <c r="E43" s="35"/>
      <c r="F43" s="27"/>
      <c r="G43" s="27"/>
    </row>
    <row r="44" spans="1:7" ht="16.2" x14ac:dyDescent="0.3">
      <c r="A44" s="34"/>
      <c r="B44" s="2"/>
      <c r="C44" s="36"/>
      <c r="D44" s="37"/>
      <c r="E44" s="38"/>
      <c r="F44" s="37"/>
      <c r="G44" s="37"/>
    </row>
    <row r="45" spans="1:7" ht="16.2" x14ac:dyDescent="0.3">
      <c r="A45" s="34"/>
      <c r="B45" s="5"/>
      <c r="C45" s="39" t="s">
        <v>83</v>
      </c>
      <c r="D45" s="40" t="s">
        <v>82</v>
      </c>
      <c r="E45" s="40"/>
      <c r="F45" s="40"/>
      <c r="G45" s="41"/>
    </row>
    <row r="46" spans="1:7" ht="16.2" x14ac:dyDescent="0.3">
      <c r="A46" s="34"/>
      <c r="B46" s="5"/>
      <c r="C46" s="39"/>
      <c r="D46" s="39"/>
      <c r="E46" s="38"/>
      <c r="F46" s="37"/>
      <c r="G46" s="37"/>
    </row>
    <row r="47" spans="1:7" ht="16.2" x14ac:dyDescent="0.3">
      <c r="A47" s="34"/>
      <c r="B47" s="5"/>
      <c r="C47" s="39"/>
      <c r="D47" s="39"/>
      <c r="E47" s="38"/>
      <c r="F47" s="37"/>
      <c r="G47" s="37"/>
    </row>
    <row r="48" spans="1:7" ht="16.2" x14ac:dyDescent="0.3">
      <c r="A48" s="34"/>
      <c r="B48" s="2"/>
      <c r="C48" s="36"/>
      <c r="D48" s="43"/>
      <c r="E48" s="42"/>
      <c r="F48" s="43"/>
      <c r="G48" s="43"/>
    </row>
    <row r="49" spans="1:7" ht="16.2" x14ac:dyDescent="0.3">
      <c r="A49" s="34"/>
      <c r="B49" s="2"/>
      <c r="C49" s="36"/>
      <c r="D49" s="89" t="s">
        <v>73</v>
      </c>
      <c r="E49" s="102"/>
      <c r="F49" s="102"/>
      <c r="G49" s="102"/>
    </row>
    <row r="50" spans="1:7" ht="32.4" customHeight="1" x14ac:dyDescent="0.3">
      <c r="A50" s="34"/>
      <c r="B50" s="2"/>
      <c r="C50" s="36"/>
      <c r="D50" s="91" t="s">
        <v>74</v>
      </c>
      <c r="E50" s="103"/>
      <c r="F50" s="103"/>
      <c r="G50" s="103"/>
    </row>
    <row r="51" spans="1:7" ht="16.2" x14ac:dyDescent="0.3">
      <c r="A51" s="34"/>
      <c r="B51" s="2"/>
      <c r="C51" s="36"/>
      <c r="D51" s="37"/>
      <c r="E51" s="37"/>
      <c r="F51" s="37"/>
      <c r="G51" s="37"/>
    </row>
    <row r="52" spans="1:7" ht="16.2" x14ac:dyDescent="0.3">
      <c r="A52" s="34"/>
      <c r="B52" s="2"/>
      <c r="C52" s="36"/>
      <c r="D52" s="37"/>
      <c r="E52" s="38"/>
      <c r="F52" s="37"/>
      <c r="G52" s="37"/>
    </row>
    <row r="53" spans="1:7" ht="16.2" x14ac:dyDescent="0.3">
      <c r="A53" s="34"/>
      <c r="B53" s="2"/>
      <c r="C53" s="36"/>
      <c r="D53" s="43"/>
      <c r="E53" s="42"/>
      <c r="F53" s="43"/>
      <c r="G53" s="43"/>
    </row>
    <row r="54" spans="1:7" ht="16.2" customHeight="1" x14ac:dyDescent="0.3">
      <c r="A54" s="34"/>
      <c r="B54" s="2"/>
      <c r="C54" s="36"/>
      <c r="D54" s="93" t="s">
        <v>75</v>
      </c>
      <c r="E54" s="104"/>
      <c r="F54" s="104"/>
      <c r="G54" s="104"/>
    </row>
    <row r="55" spans="1:7" ht="16.2" x14ac:dyDescent="0.3">
      <c r="A55" s="34"/>
      <c r="B55" s="2"/>
      <c r="C55" s="36"/>
      <c r="D55" s="37"/>
      <c r="E55" s="38"/>
      <c r="F55" s="37"/>
      <c r="G55" s="37"/>
    </row>
    <row r="56" spans="1:7" ht="16.2" x14ac:dyDescent="0.3">
      <c r="A56" s="34"/>
      <c r="B56" s="2"/>
      <c r="C56" s="36"/>
      <c r="D56" s="43"/>
      <c r="E56" s="42"/>
      <c r="F56" s="43"/>
      <c r="G56" s="43"/>
    </row>
    <row r="57" spans="1:7" ht="16.2" x14ac:dyDescent="0.3">
      <c r="A57" s="34"/>
      <c r="B57" s="2"/>
      <c r="C57" s="36"/>
      <c r="D57" s="84" t="s">
        <v>54</v>
      </c>
      <c r="E57" s="105"/>
      <c r="F57" s="105"/>
      <c r="G57" s="105"/>
    </row>
    <row r="58" spans="1:7" ht="16.2" x14ac:dyDescent="0.3">
      <c r="A58" s="34"/>
      <c r="B58" s="2"/>
      <c r="C58" s="36"/>
      <c r="D58" s="37"/>
      <c r="E58" s="38"/>
      <c r="F58" s="37"/>
      <c r="G58" s="37"/>
    </row>
    <row r="59" spans="1:7" ht="15.6" x14ac:dyDescent="0.3">
      <c r="A59" s="86" t="s">
        <v>64</v>
      </c>
      <c r="B59" s="86"/>
      <c r="C59" s="86"/>
      <c r="D59" s="86"/>
      <c r="E59" s="86"/>
      <c r="F59" s="86"/>
      <c r="G59" s="86"/>
    </row>
    <row r="61" spans="1:7" x14ac:dyDescent="0.3">
      <c r="A61" s="33" t="s">
        <v>124</v>
      </c>
    </row>
  </sheetData>
  <mergeCells count="9">
    <mergeCell ref="A1:G1"/>
    <mergeCell ref="A59:G59"/>
    <mergeCell ref="B41:F41"/>
    <mergeCell ref="C23:C28"/>
    <mergeCell ref="C29:C40"/>
    <mergeCell ref="D49:G49"/>
    <mergeCell ref="D50:G50"/>
    <mergeCell ref="D54:G54"/>
    <mergeCell ref="D57:G57"/>
  </mergeCells>
  <phoneticPr fontId="6" type="noConversion"/>
  <pageMargins left="0.25" right="0.25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Non-Chargeable</vt:lpstr>
      <vt:lpstr>Chargable</vt:lpstr>
      <vt:lpstr>INOUTCODE</vt:lpstr>
      <vt:lpstr>INOUTQty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FlorenceC</dc:creator>
  <cp:lastModifiedBy>Alfred LUK</cp:lastModifiedBy>
  <cp:lastPrinted>2023-06-21T07:10:58Z</cp:lastPrinted>
  <dcterms:created xsi:type="dcterms:W3CDTF">2023-02-14T07:00:12Z</dcterms:created>
  <dcterms:modified xsi:type="dcterms:W3CDTF">2023-06-21T07:29:38Z</dcterms:modified>
</cp:coreProperties>
</file>