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8ab9ea662dbf970/Skylar's Stuff/EXCEL/Pentalon/"/>
    </mc:Choice>
  </mc:AlternateContent>
  <xr:revisionPtr revIDLastSave="65" documentId="8_{344B85B1-601F-48D8-A559-BCECD966D3D6}" xr6:coauthVersionLast="45" xr6:coauthVersionMax="45" xr10:uidLastSave="{A351E322-A7D7-4858-82D8-D2C8737BAE77}"/>
  <bookViews>
    <workbookView xWindow="28680" yWindow="-120" windowWidth="29040" windowHeight="16440" activeTab="2" xr2:uid="{3EAF420A-36F6-4BE1-9F1C-4C43894D6254}"/>
  </bookViews>
  <sheets>
    <sheet name="Building A" sheetId="1" r:id="rId1"/>
    <sheet name="Building B" sheetId="2" r:id="rId2"/>
    <sheet name="Building C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0" i="3" l="1"/>
  <c r="M39" i="3"/>
  <c r="M38" i="3"/>
  <c r="M36" i="3"/>
  <c r="M35" i="3"/>
  <c r="M34" i="3"/>
  <c r="D31" i="3"/>
  <c r="M31" i="3" s="1"/>
  <c r="M27" i="3"/>
  <c r="M26" i="3"/>
  <c r="D24" i="3"/>
  <c r="M24" i="3" s="1"/>
  <c r="D21" i="3"/>
  <c r="M21" i="3" s="1"/>
  <c r="D14" i="3"/>
  <c r="M14" i="3" s="1"/>
  <c r="D6" i="3"/>
  <c r="M6" i="3" s="1"/>
  <c r="M40" i="2"/>
  <c r="M39" i="2"/>
  <c r="M38" i="2"/>
  <c r="M36" i="2"/>
  <c r="M35" i="2"/>
  <c r="M34" i="2"/>
  <c r="D31" i="2"/>
  <c r="M31" i="2" s="1"/>
  <c r="M27" i="2"/>
  <c r="M26" i="2"/>
  <c r="D24" i="2"/>
  <c r="M24" i="2" s="1"/>
  <c r="D21" i="2"/>
  <c r="M21" i="2" s="1"/>
  <c r="D14" i="2"/>
  <c r="M14" i="2" s="1"/>
  <c r="D6" i="2"/>
  <c r="M6" i="2" s="1"/>
  <c r="M40" i="1"/>
  <c r="M39" i="1"/>
  <c r="M38" i="1"/>
  <c r="M36" i="1"/>
  <c r="M35" i="1"/>
  <c r="M34" i="1"/>
  <c r="M31" i="1"/>
  <c r="M27" i="1"/>
  <c r="M26" i="1"/>
  <c r="M24" i="1"/>
  <c r="M21" i="1"/>
  <c r="M14" i="1"/>
  <c r="M6" i="1"/>
  <c r="D31" i="1"/>
  <c r="D24" i="1"/>
  <c r="D6" i="1"/>
  <c r="D14" i="1"/>
  <c r="D21" i="1"/>
</calcChain>
</file>

<file path=xl/sharedStrings.xml><?xml version="1.0" encoding="utf-8"?>
<sst xmlns="http://schemas.openxmlformats.org/spreadsheetml/2006/main" count="414" uniqueCount="56">
  <si>
    <t>1 - Thin Brick</t>
  </si>
  <si>
    <t>0"</t>
  </si>
  <si>
    <t>SF</t>
  </si>
  <si>
    <t xml:space="preserve"> </t>
  </si>
  <si>
    <t>1 - Thin Brick 2'</t>
  </si>
  <si>
    <t>2' 0"</t>
  </si>
  <si>
    <t>LF</t>
  </si>
  <si>
    <t xml:space="preserve">Brick </t>
  </si>
  <si>
    <t xml:space="preserve">Stucco </t>
  </si>
  <si>
    <t>2 - Stucco</t>
  </si>
  <si>
    <t>2 - Stucco 1' 8"</t>
  </si>
  <si>
    <t>1' 8"</t>
  </si>
  <si>
    <t>2 - Stucco 18"</t>
  </si>
  <si>
    <t>1' 6"</t>
  </si>
  <si>
    <t>2 - Stucco 5'</t>
  </si>
  <si>
    <t>5' 0"</t>
  </si>
  <si>
    <t>2 - Stucco 6'</t>
  </si>
  <si>
    <t>6' 0"</t>
  </si>
  <si>
    <t>2 - Stucco 6' 8"</t>
  </si>
  <si>
    <t>6' 8"</t>
  </si>
  <si>
    <t>3 - Stucco Soffit 1'8"</t>
  </si>
  <si>
    <t>3 - Stucco Soffit 18"</t>
  </si>
  <si>
    <t>3 - Stucco Soffit 5'</t>
  </si>
  <si>
    <t>3 - Stucco Soffit 6"</t>
  </si>
  <si>
    <t>6"</t>
  </si>
  <si>
    <t>3 - Stucco Soffit 6'</t>
  </si>
  <si>
    <t xml:space="preserve">Fiber Cement </t>
  </si>
  <si>
    <t>4 - Fiber Cement Siding</t>
  </si>
  <si>
    <t>4.1 - Trim Garage 4"</t>
  </si>
  <si>
    <t>4"</t>
  </si>
  <si>
    <t>4.1 - Trim Garage 6"</t>
  </si>
  <si>
    <t>23' 4"</t>
  </si>
  <si>
    <t>EA</t>
  </si>
  <si>
    <t>27' 4"</t>
  </si>
  <si>
    <t xml:space="preserve">Metals </t>
  </si>
  <si>
    <t>5.1 - Popout Flashing 18"</t>
  </si>
  <si>
    <t>5.1 - Popout Flashing 20"</t>
  </si>
  <si>
    <t>5.1 - Popout Flashing 6"</t>
  </si>
  <si>
    <t>5.2 - Downdrain Scupper</t>
  </si>
  <si>
    <t>28' 2"</t>
  </si>
  <si>
    <t>5.2 - Downdrain Thru Popout</t>
  </si>
  <si>
    <t>5.2 - Downspout   2.8</t>
  </si>
  <si>
    <t>5 - Fiber Cement Garage Wrap 23'4"</t>
  </si>
  <si>
    <t>5 - Fiber Cement Garage Wrap 27'4"</t>
  </si>
  <si>
    <t>Thin Brick</t>
  </si>
  <si>
    <t xml:space="preserve">Stucco Soffit </t>
  </si>
  <si>
    <t>Fiber Cement Panel</t>
  </si>
  <si>
    <t xml:space="preserve">Trim 4'' </t>
  </si>
  <si>
    <t xml:space="preserve">Trim 6'' </t>
  </si>
  <si>
    <t>Garage Wrap</t>
  </si>
  <si>
    <t xml:space="preserve">Flashing 1' 6'' </t>
  </si>
  <si>
    <t xml:space="preserve">Flashing 1' 8'' </t>
  </si>
  <si>
    <t xml:space="preserve">Flashing 6'' </t>
  </si>
  <si>
    <t xml:space="preserve">Downspout (Regular) </t>
  </si>
  <si>
    <t xml:space="preserve">Downspout (Throughwall) </t>
  </si>
  <si>
    <t xml:space="preserve">Scupper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</si>
</sst>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2" fillId="3" borderId="0" xfId="0" applyFont="1" applyFill="1"/>
    <xf numFmtId="3" fontId="0" fillId="0" borderId="0" xfId="0" applyNumberFormat="1"/>
    <xf numFmtId="0" fontId="0" fillId="4" borderId="0" xfId="0" applyFill="1"/>
    <xf numFmtId="3" fontId="0" fillId="4" borderId="0" xfId="0" applyNumberFormat="1" applyFill="1"/>
    <xf numFmtId="0" fontId="0" fillId="5" borderId="0" xfId="0" applyFill="1"/>
    <xf numFmtId="43" fontId="0" fillId="0" borderId="0" xfId="1" applyFont="1"/>
    <xf numFmtId="9" fontId="0" fillId="5" borderId="1" xfId="0" applyNumberFormat="1" applyFill="1" applyBorder="1"/>
    <xf numFmtId="0" fontId="0" fillId="0" borderId="2" xfId="0" applyBorder="1"/>
    <xf numFmtId="43" fontId="0" fillId="6" borderId="3" xfId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ECE57-7464-4B80-AA48-534177FB5261}">
  <dimension ref="A3:M40"/>
  <sheetViews>
    <sheetView workbookViewId="0">
      <selection activeCell="D3" sqref="D3"/>
    </sheetView>
  </sheetViews>
  <sheetFormatPr defaultRowHeight="15" x14ac:dyDescent="0.25"/>
  <cols>
    <col min="1" max="1" width="2.5703125" style="1" customWidth="1"/>
    <col min="2" max="2" width="40.85546875" customWidth="1"/>
    <col min="3" max="3" width="5.7109375" bestFit="1" customWidth="1"/>
    <col min="4" max="4" width="20.28515625" customWidth="1"/>
    <col min="5" max="5" width="3.7109375" customWidth="1"/>
    <col min="6" max="6" width="13.140625" customWidth="1"/>
    <col min="7" max="7" width="3.28515625" bestFit="1" customWidth="1"/>
    <col min="8" max="8" width="11" customWidth="1"/>
    <col min="9" max="9" width="3.85546875" customWidth="1"/>
    <col min="10" max="10" width="1.42578125" style="1" customWidth="1"/>
    <col min="11" max="11" width="5.5703125" style="6" bestFit="1" customWidth="1"/>
    <col min="12" max="12" width="24.5703125" bestFit="1" customWidth="1"/>
    <col min="13" max="13" width="16.28515625" style="7" customWidth="1"/>
  </cols>
  <sheetData>
    <row r="3" spans="1:13" x14ac:dyDescent="0.25">
      <c r="B3" s="2" t="s">
        <v>7</v>
      </c>
    </row>
    <row r="4" spans="1:13" x14ac:dyDescent="0.25">
      <c r="A4" s="1">
        <v>1</v>
      </c>
      <c r="B4" t="s">
        <v>0</v>
      </c>
      <c r="C4" t="s">
        <v>1</v>
      </c>
      <c r="D4" s="3">
        <v>1788</v>
      </c>
      <c r="E4" t="s">
        <v>2</v>
      </c>
      <c r="F4" s="3">
        <v>2314</v>
      </c>
      <c r="G4" t="s">
        <v>2</v>
      </c>
      <c r="H4">
        <v>0</v>
      </c>
      <c r="I4" t="s">
        <v>3</v>
      </c>
    </row>
    <row r="5" spans="1:13" ht="15.75" thickBot="1" x14ac:dyDescent="0.3">
      <c r="A5" s="1">
        <v>22</v>
      </c>
      <c r="B5" t="s">
        <v>4</v>
      </c>
      <c r="C5" t="s">
        <v>5</v>
      </c>
      <c r="D5">
        <v>97</v>
      </c>
      <c r="E5" t="s">
        <v>2</v>
      </c>
      <c r="F5">
        <v>48</v>
      </c>
      <c r="G5" t="s">
        <v>6</v>
      </c>
      <c r="H5">
        <v>0</v>
      </c>
      <c r="I5" t="s">
        <v>3</v>
      </c>
    </row>
    <row r="6" spans="1:13" ht="15.75" thickBot="1" x14ac:dyDescent="0.3">
      <c r="D6" s="5">
        <f>SUM(D4:D5)</f>
        <v>1885</v>
      </c>
      <c r="K6" s="8">
        <v>1.1000000000000001</v>
      </c>
      <c r="L6" s="9" t="s">
        <v>44</v>
      </c>
      <c r="M6" s="10">
        <f>D6*K6</f>
        <v>2073.5</v>
      </c>
    </row>
    <row r="7" spans="1:13" x14ac:dyDescent="0.25">
      <c r="B7" s="2" t="s">
        <v>8</v>
      </c>
    </row>
    <row r="8" spans="1:13" x14ac:dyDescent="0.25">
      <c r="A8" s="1">
        <v>2</v>
      </c>
      <c r="B8" t="s">
        <v>9</v>
      </c>
      <c r="C8" t="s">
        <v>1</v>
      </c>
      <c r="D8" s="3">
        <v>4532</v>
      </c>
      <c r="E8" t="s">
        <v>2</v>
      </c>
      <c r="F8" s="3">
        <v>4532</v>
      </c>
      <c r="G8" t="s">
        <v>2</v>
      </c>
      <c r="H8">
        <v>0</v>
      </c>
      <c r="I8" t="s">
        <v>3</v>
      </c>
    </row>
    <row r="9" spans="1:13" x14ac:dyDescent="0.25">
      <c r="A9" s="1">
        <v>15</v>
      </c>
      <c r="B9" t="s">
        <v>10</v>
      </c>
      <c r="C9" t="s">
        <v>11</v>
      </c>
      <c r="D9">
        <v>393</v>
      </c>
      <c r="E9" t="s">
        <v>2</v>
      </c>
      <c r="F9">
        <v>236</v>
      </c>
      <c r="G9" t="s">
        <v>6</v>
      </c>
      <c r="H9">
        <v>0</v>
      </c>
      <c r="I9" t="s">
        <v>3</v>
      </c>
    </row>
    <row r="10" spans="1:13" x14ac:dyDescent="0.25">
      <c r="A10" s="1">
        <v>8</v>
      </c>
      <c r="B10" t="s">
        <v>12</v>
      </c>
      <c r="C10" t="s">
        <v>13</v>
      </c>
      <c r="D10">
        <v>360</v>
      </c>
      <c r="E10" t="s">
        <v>2</v>
      </c>
      <c r="F10">
        <v>240</v>
      </c>
      <c r="G10" t="s">
        <v>6</v>
      </c>
      <c r="H10">
        <v>0</v>
      </c>
      <c r="I10" t="s">
        <v>3</v>
      </c>
    </row>
    <row r="11" spans="1:13" x14ac:dyDescent="0.25">
      <c r="A11" s="1">
        <v>27</v>
      </c>
      <c r="B11" t="s">
        <v>14</v>
      </c>
      <c r="C11" t="s">
        <v>15</v>
      </c>
      <c r="D11">
        <v>176</v>
      </c>
      <c r="E11" t="s">
        <v>2</v>
      </c>
      <c r="F11">
        <v>35</v>
      </c>
      <c r="G11" t="s">
        <v>6</v>
      </c>
      <c r="H11">
        <v>0</v>
      </c>
      <c r="I11" t="s">
        <v>3</v>
      </c>
    </row>
    <row r="12" spans="1:13" x14ac:dyDescent="0.25">
      <c r="A12" s="1">
        <v>16</v>
      </c>
      <c r="B12" t="s">
        <v>16</v>
      </c>
      <c r="C12" t="s">
        <v>17</v>
      </c>
      <c r="D12">
        <v>161</v>
      </c>
      <c r="E12" t="s">
        <v>2</v>
      </c>
      <c r="F12">
        <v>27</v>
      </c>
      <c r="G12" t="s">
        <v>6</v>
      </c>
      <c r="H12">
        <v>0</v>
      </c>
      <c r="I12" t="s">
        <v>3</v>
      </c>
    </row>
    <row r="13" spans="1:13" ht="15.75" thickBot="1" x14ac:dyDescent="0.3">
      <c r="A13" s="1">
        <v>25</v>
      </c>
      <c r="B13" t="s">
        <v>18</v>
      </c>
      <c r="C13" t="s">
        <v>19</v>
      </c>
      <c r="D13">
        <v>415</v>
      </c>
      <c r="E13" t="s">
        <v>2</v>
      </c>
      <c r="F13">
        <v>62</v>
      </c>
      <c r="G13" t="s">
        <v>6</v>
      </c>
      <c r="H13">
        <v>0</v>
      </c>
      <c r="I13" t="s">
        <v>3</v>
      </c>
    </row>
    <row r="14" spans="1:13" ht="15.75" thickBot="1" x14ac:dyDescent="0.3">
      <c r="D14" s="5">
        <f>SUM(D8:D13)</f>
        <v>6037</v>
      </c>
      <c r="K14" s="8">
        <v>1.1000000000000001</v>
      </c>
      <c r="L14" s="9" t="s">
        <v>8</v>
      </c>
      <c r="M14" s="10">
        <f>D14*K14</f>
        <v>6640.7000000000007</v>
      </c>
    </row>
    <row r="16" spans="1:13" x14ac:dyDescent="0.25">
      <c r="A16" s="1">
        <v>23</v>
      </c>
      <c r="B16" t="s">
        <v>20</v>
      </c>
      <c r="C16" t="s">
        <v>11</v>
      </c>
      <c r="D16">
        <v>155</v>
      </c>
      <c r="E16" t="s">
        <v>2</v>
      </c>
      <c r="F16">
        <v>93</v>
      </c>
      <c r="G16" t="s">
        <v>6</v>
      </c>
      <c r="H16">
        <v>0</v>
      </c>
      <c r="I16" t="s">
        <v>3</v>
      </c>
    </row>
    <row r="17" spans="1:13" x14ac:dyDescent="0.25">
      <c r="A17" s="1">
        <v>9</v>
      </c>
      <c r="B17" t="s">
        <v>21</v>
      </c>
      <c r="C17" t="s">
        <v>13</v>
      </c>
      <c r="D17">
        <v>237</v>
      </c>
      <c r="E17" t="s">
        <v>2</v>
      </c>
      <c r="F17">
        <v>158</v>
      </c>
      <c r="G17" t="s">
        <v>6</v>
      </c>
      <c r="H17">
        <v>0</v>
      </c>
      <c r="I17" t="s">
        <v>3</v>
      </c>
    </row>
    <row r="18" spans="1:13" x14ac:dyDescent="0.25">
      <c r="A18" s="1">
        <v>26</v>
      </c>
      <c r="B18" t="s">
        <v>22</v>
      </c>
      <c r="C18" t="s">
        <v>15</v>
      </c>
      <c r="D18">
        <v>98</v>
      </c>
      <c r="E18" t="s">
        <v>2</v>
      </c>
      <c r="F18">
        <v>20</v>
      </c>
      <c r="G18" t="s">
        <v>6</v>
      </c>
      <c r="H18">
        <v>0</v>
      </c>
      <c r="I18" t="s">
        <v>3</v>
      </c>
    </row>
    <row r="19" spans="1:13" x14ac:dyDescent="0.25">
      <c r="A19" s="1">
        <v>14</v>
      </c>
      <c r="B19" t="s">
        <v>23</v>
      </c>
      <c r="C19" t="s">
        <v>24</v>
      </c>
      <c r="D19">
        <v>61</v>
      </c>
      <c r="E19" t="s">
        <v>2</v>
      </c>
      <c r="F19">
        <v>123</v>
      </c>
      <c r="G19" t="s">
        <v>6</v>
      </c>
      <c r="H19">
        <v>0</v>
      </c>
      <c r="I19" t="s">
        <v>3</v>
      </c>
    </row>
    <row r="20" spans="1:13" ht="15.75" thickBot="1" x14ac:dyDescent="0.3">
      <c r="A20" s="1">
        <v>17</v>
      </c>
      <c r="B20" t="s">
        <v>25</v>
      </c>
      <c r="C20" t="s">
        <v>17</v>
      </c>
      <c r="D20">
        <v>274</v>
      </c>
      <c r="E20" t="s">
        <v>2</v>
      </c>
      <c r="F20">
        <v>46</v>
      </c>
      <c r="G20" t="s">
        <v>6</v>
      </c>
      <c r="H20">
        <v>0</v>
      </c>
      <c r="I20" t="s">
        <v>3</v>
      </c>
    </row>
    <row r="21" spans="1:13" ht="15.75" thickBot="1" x14ac:dyDescent="0.3">
      <c r="D21" s="4">
        <f>SUM(D16:D20)</f>
        <v>825</v>
      </c>
      <c r="K21" s="8">
        <v>1.1000000000000001</v>
      </c>
      <c r="L21" s="9" t="s">
        <v>45</v>
      </c>
      <c r="M21" s="10">
        <f>D21*K21</f>
        <v>907.50000000000011</v>
      </c>
    </row>
    <row r="22" spans="1:13" x14ac:dyDescent="0.25">
      <c r="B22" s="2" t="s">
        <v>26</v>
      </c>
    </row>
    <row r="23" spans="1:13" ht="15.75" thickBot="1" x14ac:dyDescent="0.3">
      <c r="A23" s="1">
        <v>3</v>
      </c>
      <c r="B23" t="s">
        <v>27</v>
      </c>
      <c r="C23" t="s">
        <v>1</v>
      </c>
      <c r="D23">
        <v>802</v>
      </c>
      <c r="E23" t="s">
        <v>2</v>
      </c>
      <c r="F23">
        <v>802</v>
      </c>
      <c r="G23" t="s">
        <v>2</v>
      </c>
      <c r="H23">
        <v>0</v>
      </c>
      <c r="I23" t="s">
        <v>3</v>
      </c>
    </row>
    <row r="24" spans="1:13" ht="15.75" thickBot="1" x14ac:dyDescent="0.3">
      <c r="D24" s="4">
        <f>SUM(D23)</f>
        <v>802</v>
      </c>
      <c r="K24" s="8">
        <v>1.1000000000000001</v>
      </c>
      <c r="L24" s="9" t="s">
        <v>46</v>
      </c>
      <c r="M24" s="10">
        <f>D24*K24</f>
        <v>882.2</v>
      </c>
    </row>
    <row r="25" spans="1:13" ht="15.75" thickBot="1" x14ac:dyDescent="0.3"/>
    <row r="26" spans="1:13" ht="15.75" thickBot="1" x14ac:dyDescent="0.3">
      <c r="A26" s="1">
        <v>6</v>
      </c>
      <c r="B26" t="s">
        <v>28</v>
      </c>
      <c r="C26" t="s">
        <v>29</v>
      </c>
      <c r="D26" s="4">
        <v>93</v>
      </c>
      <c r="E26" t="s">
        <v>6</v>
      </c>
      <c r="F26">
        <v>31</v>
      </c>
      <c r="G26" t="s">
        <v>2</v>
      </c>
      <c r="H26">
        <v>0</v>
      </c>
      <c r="I26" t="s">
        <v>3</v>
      </c>
      <c r="K26" s="8">
        <v>1.1000000000000001</v>
      </c>
      <c r="L26" s="9" t="s">
        <v>47</v>
      </c>
      <c r="M26" s="10">
        <f t="shared" ref="M26:M27" si="0">D26*K26</f>
        <v>102.30000000000001</v>
      </c>
    </row>
    <row r="27" spans="1:13" ht="15.75" thickBot="1" x14ac:dyDescent="0.3">
      <c r="A27" s="1">
        <v>7</v>
      </c>
      <c r="B27" t="s">
        <v>30</v>
      </c>
      <c r="C27" t="s">
        <v>24</v>
      </c>
      <c r="D27" s="4">
        <v>129</v>
      </c>
      <c r="E27" t="s">
        <v>6</v>
      </c>
      <c r="F27">
        <v>64</v>
      </c>
      <c r="G27" t="s">
        <v>2</v>
      </c>
      <c r="H27">
        <v>0</v>
      </c>
      <c r="I27" t="s">
        <v>3</v>
      </c>
      <c r="K27" s="8">
        <v>1.1000000000000001</v>
      </c>
      <c r="L27" s="9" t="s">
        <v>48</v>
      </c>
      <c r="M27" s="10">
        <f t="shared" si="0"/>
        <v>141.9</v>
      </c>
    </row>
    <row r="29" spans="1:13" x14ac:dyDescent="0.25">
      <c r="A29" s="1">
        <v>12</v>
      </c>
      <c r="B29" t="s">
        <v>42</v>
      </c>
      <c r="C29" t="s">
        <v>31</v>
      </c>
      <c r="D29">
        <v>93</v>
      </c>
      <c r="E29" t="s">
        <v>6</v>
      </c>
      <c r="F29">
        <v>4</v>
      </c>
      <c r="G29" t="s">
        <v>32</v>
      </c>
      <c r="H29">
        <v>0</v>
      </c>
      <c r="I29" t="s">
        <v>3</v>
      </c>
    </row>
    <row r="30" spans="1:13" ht="15.75" thickBot="1" x14ac:dyDescent="0.3">
      <c r="A30" s="1">
        <v>13</v>
      </c>
      <c r="B30" t="s">
        <v>43</v>
      </c>
      <c r="C30" t="s">
        <v>33</v>
      </c>
      <c r="D30">
        <v>82</v>
      </c>
      <c r="E30" t="s">
        <v>6</v>
      </c>
      <c r="F30">
        <v>3</v>
      </c>
      <c r="G30" t="s">
        <v>32</v>
      </c>
      <c r="H30">
        <v>0</v>
      </c>
      <c r="I30" t="s">
        <v>3</v>
      </c>
    </row>
    <row r="31" spans="1:13" ht="15.75" thickBot="1" x14ac:dyDescent="0.3">
      <c r="D31" s="4">
        <f>SUM(D29:D30)</f>
        <v>175</v>
      </c>
      <c r="I31" t="s">
        <v>3</v>
      </c>
      <c r="K31" s="8">
        <v>1.1000000000000001</v>
      </c>
      <c r="L31" s="9" t="s">
        <v>49</v>
      </c>
      <c r="M31" s="10">
        <f>D31*K31</f>
        <v>192.50000000000003</v>
      </c>
    </row>
    <row r="33" spans="1:13" ht="15.75" thickBot="1" x14ac:dyDescent="0.3">
      <c r="B33" s="2" t="s">
        <v>34</v>
      </c>
    </row>
    <row r="34" spans="1:13" ht="15.75" thickBot="1" x14ac:dyDescent="0.3">
      <c r="A34" s="1">
        <v>19</v>
      </c>
      <c r="B34" t="s">
        <v>35</v>
      </c>
      <c r="C34" t="s">
        <v>13</v>
      </c>
      <c r="D34" s="4">
        <v>82</v>
      </c>
      <c r="E34" t="s">
        <v>6</v>
      </c>
      <c r="F34">
        <v>123</v>
      </c>
      <c r="G34" t="s">
        <v>2</v>
      </c>
      <c r="H34">
        <v>0</v>
      </c>
      <c r="I34" t="s">
        <v>3</v>
      </c>
      <c r="K34" s="8">
        <v>1.1000000000000001</v>
      </c>
      <c r="L34" s="9" t="s">
        <v>50</v>
      </c>
      <c r="M34" s="10">
        <f t="shared" ref="M34:M36" si="1">D34*K34</f>
        <v>90.2</v>
      </c>
    </row>
    <row r="35" spans="1:13" ht="15.75" thickBot="1" x14ac:dyDescent="0.3">
      <c r="A35" s="1">
        <v>24</v>
      </c>
      <c r="B35" t="s">
        <v>36</v>
      </c>
      <c r="C35" t="s">
        <v>11</v>
      </c>
      <c r="D35" s="4">
        <v>24</v>
      </c>
      <c r="E35" t="s">
        <v>6</v>
      </c>
      <c r="F35">
        <v>39</v>
      </c>
      <c r="G35" t="s">
        <v>2</v>
      </c>
      <c r="H35">
        <v>0</v>
      </c>
      <c r="I35" t="s">
        <v>3</v>
      </c>
      <c r="K35" s="8">
        <v>1.1000000000000001</v>
      </c>
      <c r="L35" s="9" t="s">
        <v>51</v>
      </c>
      <c r="M35" s="10">
        <f t="shared" si="1"/>
        <v>26.400000000000002</v>
      </c>
    </row>
    <row r="36" spans="1:13" ht="15.75" thickBot="1" x14ac:dyDescent="0.3">
      <c r="A36" s="1">
        <v>20</v>
      </c>
      <c r="B36" t="s">
        <v>37</v>
      </c>
      <c r="C36" t="s">
        <v>24</v>
      </c>
      <c r="D36" s="4">
        <v>41</v>
      </c>
      <c r="E36" t="s">
        <v>6</v>
      </c>
      <c r="F36">
        <v>20</v>
      </c>
      <c r="G36" t="s">
        <v>2</v>
      </c>
      <c r="H36">
        <v>0</v>
      </c>
      <c r="I36" t="s">
        <v>3</v>
      </c>
      <c r="K36" s="8">
        <v>1.1000000000000001</v>
      </c>
      <c r="L36" s="9" t="s">
        <v>52</v>
      </c>
      <c r="M36" s="10">
        <f t="shared" si="1"/>
        <v>45.1</v>
      </c>
    </row>
    <row r="37" spans="1:13" ht="15.75" thickBot="1" x14ac:dyDescent="0.3"/>
    <row r="38" spans="1:13" ht="15.75" thickBot="1" x14ac:dyDescent="0.3">
      <c r="A38" s="1">
        <v>11</v>
      </c>
      <c r="B38" t="s">
        <v>38</v>
      </c>
      <c r="C38" t="s">
        <v>39</v>
      </c>
      <c r="D38" s="4">
        <v>7</v>
      </c>
      <c r="E38" t="s">
        <v>32</v>
      </c>
      <c r="F38">
        <v>197</v>
      </c>
      <c r="G38" t="s">
        <v>6</v>
      </c>
      <c r="H38">
        <v>0</v>
      </c>
      <c r="I38" t="s">
        <v>3</v>
      </c>
      <c r="K38" s="8">
        <v>1.1000000000000001</v>
      </c>
      <c r="L38" s="9" t="s">
        <v>55</v>
      </c>
      <c r="M38" s="10">
        <f t="shared" ref="M38:M40" si="2">D38*K38</f>
        <v>7.7000000000000011</v>
      </c>
    </row>
    <row r="39" spans="1:13" ht="15.75" thickBot="1" x14ac:dyDescent="0.3">
      <c r="A39" s="1">
        <v>18</v>
      </c>
      <c r="B39" t="s">
        <v>40</v>
      </c>
      <c r="C39" t="s">
        <v>39</v>
      </c>
      <c r="D39" s="4">
        <v>85</v>
      </c>
      <c r="E39" t="s">
        <v>6</v>
      </c>
      <c r="F39">
        <v>3</v>
      </c>
      <c r="G39" t="s">
        <v>32</v>
      </c>
      <c r="H39">
        <v>0</v>
      </c>
      <c r="I39" t="s">
        <v>3</v>
      </c>
      <c r="K39" s="8">
        <v>1.1000000000000001</v>
      </c>
      <c r="L39" s="9" t="s">
        <v>54</v>
      </c>
      <c r="M39" s="10">
        <f t="shared" si="2"/>
        <v>93.500000000000014</v>
      </c>
    </row>
    <row r="40" spans="1:13" ht="15.75" thickBot="1" x14ac:dyDescent="0.3">
      <c r="A40" s="1">
        <v>10</v>
      </c>
      <c r="B40" t="s">
        <v>41</v>
      </c>
      <c r="C40" t="s">
        <v>39</v>
      </c>
      <c r="D40" s="4">
        <v>197</v>
      </c>
      <c r="E40" t="s">
        <v>6</v>
      </c>
      <c r="F40">
        <v>7</v>
      </c>
      <c r="G40" t="s">
        <v>32</v>
      </c>
      <c r="H40">
        <v>0</v>
      </c>
      <c r="I40" t="s">
        <v>3</v>
      </c>
      <c r="K40" s="8">
        <v>1.1000000000000001</v>
      </c>
      <c r="L40" s="9" t="s">
        <v>53</v>
      </c>
      <c r="M40" s="10">
        <f t="shared" si="2"/>
        <v>216.70000000000002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96397-7F15-428B-910A-5D5640AF47DF}">
  <dimension ref="A3:M40"/>
  <sheetViews>
    <sheetView topLeftCell="A10" workbookViewId="0">
      <selection activeCell="B46" sqref="B46"/>
    </sheetView>
  </sheetViews>
  <sheetFormatPr defaultRowHeight="15" x14ac:dyDescent="0.25"/>
  <cols>
    <col min="1" max="1" width="2.5703125" style="1" customWidth="1"/>
    <col min="2" max="2" width="40.85546875" customWidth="1"/>
    <col min="3" max="3" width="5.7109375" bestFit="1" customWidth="1"/>
    <col min="4" max="4" width="20.28515625" customWidth="1"/>
    <col min="5" max="5" width="3.7109375" customWidth="1"/>
    <col min="6" max="6" width="13.140625" customWidth="1"/>
    <col min="7" max="7" width="3.28515625" bestFit="1" customWidth="1"/>
    <col min="8" max="8" width="11" customWidth="1"/>
    <col min="9" max="9" width="3.85546875" customWidth="1"/>
    <col min="10" max="10" width="1.42578125" style="1" customWidth="1"/>
    <col min="11" max="11" width="5.5703125" style="6" bestFit="1" customWidth="1"/>
    <col min="12" max="12" width="24.5703125" bestFit="1" customWidth="1"/>
    <col min="13" max="13" width="16.28515625" style="7" customWidth="1"/>
  </cols>
  <sheetData>
    <row r="3" spans="1:13" x14ac:dyDescent="0.25">
      <c r="B3" s="2" t="s">
        <v>7</v>
      </c>
    </row>
    <row r="4" spans="1:13" x14ac:dyDescent="0.25">
      <c r="A4" s="1">
        <v>1</v>
      </c>
      <c r="B4" t="s">
        <v>0</v>
      </c>
      <c r="C4" t="s">
        <v>1</v>
      </c>
      <c r="D4" s="3">
        <v>1783</v>
      </c>
      <c r="E4" t="s">
        <v>2</v>
      </c>
      <c r="F4" s="3">
        <v>2329</v>
      </c>
      <c r="G4" t="s">
        <v>2</v>
      </c>
      <c r="H4">
        <v>0</v>
      </c>
      <c r="I4" t="s">
        <v>3</v>
      </c>
    </row>
    <row r="5" spans="1:13" ht="15.75" thickBot="1" x14ac:dyDescent="0.3">
      <c r="A5" s="1">
        <v>22</v>
      </c>
      <c r="B5" t="s">
        <v>4</v>
      </c>
      <c r="C5" t="s">
        <v>5</v>
      </c>
      <c r="D5">
        <v>97</v>
      </c>
      <c r="E5" t="s">
        <v>2</v>
      </c>
      <c r="F5">
        <v>48</v>
      </c>
      <c r="G5" t="s">
        <v>6</v>
      </c>
      <c r="H5">
        <v>0</v>
      </c>
      <c r="I5" t="s">
        <v>3</v>
      </c>
    </row>
    <row r="6" spans="1:13" ht="15.75" thickBot="1" x14ac:dyDescent="0.3">
      <c r="D6" s="5">
        <f>SUM(D4:D5)</f>
        <v>1880</v>
      </c>
      <c r="K6" s="8">
        <v>1.1000000000000001</v>
      </c>
      <c r="L6" s="9" t="s">
        <v>44</v>
      </c>
      <c r="M6" s="10">
        <f>D6*K6</f>
        <v>2068</v>
      </c>
    </row>
    <row r="7" spans="1:13" x14ac:dyDescent="0.25">
      <c r="B7" s="2" t="s">
        <v>8</v>
      </c>
    </row>
    <row r="8" spans="1:13" x14ac:dyDescent="0.25">
      <c r="A8" s="1">
        <v>2</v>
      </c>
      <c r="B8" t="s">
        <v>9</v>
      </c>
      <c r="C8" t="s">
        <v>1</v>
      </c>
      <c r="D8" s="3">
        <v>4550</v>
      </c>
      <c r="E8" t="s">
        <v>2</v>
      </c>
      <c r="F8" s="3">
        <v>4550</v>
      </c>
      <c r="G8" t="s">
        <v>2</v>
      </c>
      <c r="H8">
        <v>0</v>
      </c>
      <c r="I8" t="s">
        <v>3</v>
      </c>
    </row>
    <row r="9" spans="1:13" x14ac:dyDescent="0.25">
      <c r="A9" s="1">
        <v>15</v>
      </c>
      <c r="B9" t="s">
        <v>10</v>
      </c>
      <c r="C9" t="s">
        <v>11</v>
      </c>
      <c r="D9">
        <v>360</v>
      </c>
      <c r="E9" t="s">
        <v>2</v>
      </c>
      <c r="F9">
        <v>216</v>
      </c>
      <c r="G9" t="s">
        <v>6</v>
      </c>
      <c r="H9">
        <v>0</v>
      </c>
      <c r="I9" t="s">
        <v>3</v>
      </c>
    </row>
    <row r="10" spans="1:13" x14ac:dyDescent="0.25">
      <c r="A10" s="1">
        <v>8</v>
      </c>
      <c r="B10" t="s">
        <v>12</v>
      </c>
      <c r="C10" t="s">
        <v>13</v>
      </c>
      <c r="D10">
        <v>358</v>
      </c>
      <c r="E10" t="s">
        <v>2</v>
      </c>
      <c r="F10">
        <v>239</v>
      </c>
      <c r="G10" t="s">
        <v>6</v>
      </c>
      <c r="H10">
        <v>0</v>
      </c>
      <c r="I10" t="s">
        <v>3</v>
      </c>
    </row>
    <row r="11" spans="1:13" x14ac:dyDescent="0.25">
      <c r="A11" s="1">
        <v>27</v>
      </c>
      <c r="B11" t="s">
        <v>14</v>
      </c>
      <c r="C11" t="s">
        <v>15</v>
      </c>
      <c r="D11">
        <v>132</v>
      </c>
      <c r="E11" t="s">
        <v>2</v>
      </c>
      <c r="F11">
        <v>26</v>
      </c>
      <c r="G11" t="s">
        <v>6</v>
      </c>
      <c r="H11">
        <v>0</v>
      </c>
      <c r="I11" t="s">
        <v>3</v>
      </c>
    </row>
    <row r="12" spans="1:13" x14ac:dyDescent="0.25">
      <c r="A12" s="1">
        <v>16</v>
      </c>
      <c r="B12" t="s">
        <v>16</v>
      </c>
      <c r="C12" t="s">
        <v>17</v>
      </c>
      <c r="D12">
        <v>215</v>
      </c>
      <c r="E12" t="s">
        <v>2</v>
      </c>
      <c r="F12">
        <v>36</v>
      </c>
      <c r="G12" t="s">
        <v>6</v>
      </c>
      <c r="H12">
        <v>0</v>
      </c>
      <c r="I12" t="s">
        <v>3</v>
      </c>
    </row>
    <row r="13" spans="1:13" ht="15.75" thickBot="1" x14ac:dyDescent="0.3">
      <c r="A13" s="1">
        <v>25</v>
      </c>
      <c r="B13" t="s">
        <v>18</v>
      </c>
      <c r="C13" t="s">
        <v>19</v>
      </c>
      <c r="D13">
        <v>415</v>
      </c>
      <c r="E13" t="s">
        <v>2</v>
      </c>
      <c r="F13">
        <v>62</v>
      </c>
      <c r="G13" t="s">
        <v>6</v>
      </c>
      <c r="H13">
        <v>0</v>
      </c>
      <c r="I13" t="s">
        <v>3</v>
      </c>
    </row>
    <row r="14" spans="1:13" ht="15.75" thickBot="1" x14ac:dyDescent="0.3">
      <c r="D14" s="5">
        <f>SUM(D8:D13)</f>
        <v>6030</v>
      </c>
      <c r="K14" s="8">
        <v>1.1000000000000001</v>
      </c>
      <c r="L14" s="9" t="s">
        <v>8</v>
      </c>
      <c r="M14" s="10">
        <f>D14*K14</f>
        <v>6633.0000000000009</v>
      </c>
    </row>
    <row r="16" spans="1:13" x14ac:dyDescent="0.25">
      <c r="A16" s="1">
        <v>23</v>
      </c>
      <c r="B16" t="s">
        <v>20</v>
      </c>
      <c r="C16" t="s">
        <v>11</v>
      </c>
      <c r="D16">
        <v>209</v>
      </c>
      <c r="E16" t="s">
        <v>2</v>
      </c>
      <c r="F16">
        <v>126</v>
      </c>
      <c r="G16" t="s">
        <v>6</v>
      </c>
      <c r="H16">
        <v>0</v>
      </c>
      <c r="I16" t="s">
        <v>3</v>
      </c>
    </row>
    <row r="17" spans="1:13" x14ac:dyDescent="0.25">
      <c r="A17" s="1">
        <v>9</v>
      </c>
      <c r="B17" t="s">
        <v>21</v>
      </c>
      <c r="C17" t="s">
        <v>13</v>
      </c>
      <c r="D17">
        <v>243</v>
      </c>
      <c r="E17" t="s">
        <v>2</v>
      </c>
      <c r="F17">
        <v>162</v>
      </c>
      <c r="G17" t="s">
        <v>6</v>
      </c>
      <c r="H17">
        <v>0</v>
      </c>
      <c r="I17" t="s">
        <v>3</v>
      </c>
    </row>
    <row r="18" spans="1:13" x14ac:dyDescent="0.25">
      <c r="A18" s="1">
        <v>26</v>
      </c>
      <c r="B18" t="s">
        <v>22</v>
      </c>
      <c r="C18" t="s">
        <v>15</v>
      </c>
      <c r="D18">
        <v>99</v>
      </c>
      <c r="E18" t="s">
        <v>2</v>
      </c>
      <c r="F18">
        <v>20</v>
      </c>
      <c r="G18" t="s">
        <v>6</v>
      </c>
      <c r="H18">
        <v>0</v>
      </c>
      <c r="I18" t="s">
        <v>3</v>
      </c>
    </row>
    <row r="19" spans="1:13" x14ac:dyDescent="0.25">
      <c r="A19" s="1">
        <v>14</v>
      </c>
      <c r="B19" t="s">
        <v>23</v>
      </c>
      <c r="C19" t="s">
        <v>24</v>
      </c>
      <c r="D19">
        <v>54</v>
      </c>
      <c r="E19" t="s">
        <v>2</v>
      </c>
      <c r="F19">
        <v>108</v>
      </c>
      <c r="G19" t="s">
        <v>6</v>
      </c>
      <c r="H19">
        <v>0</v>
      </c>
      <c r="I19" t="s">
        <v>3</v>
      </c>
    </row>
    <row r="20" spans="1:13" ht="15.75" thickBot="1" x14ac:dyDescent="0.3">
      <c r="A20" s="1">
        <v>17</v>
      </c>
      <c r="B20" t="s">
        <v>25</v>
      </c>
      <c r="C20" t="s">
        <v>17</v>
      </c>
      <c r="D20">
        <v>190</v>
      </c>
      <c r="E20" t="s">
        <v>2</v>
      </c>
      <c r="F20">
        <v>32</v>
      </c>
      <c r="G20" t="s">
        <v>6</v>
      </c>
      <c r="H20">
        <v>0</v>
      </c>
      <c r="I20" t="s">
        <v>3</v>
      </c>
    </row>
    <row r="21" spans="1:13" ht="15.75" thickBot="1" x14ac:dyDescent="0.3">
      <c r="D21" s="4">
        <f>SUM(D16:D20)</f>
        <v>795</v>
      </c>
      <c r="K21" s="8">
        <v>1.1000000000000001</v>
      </c>
      <c r="L21" s="9" t="s">
        <v>45</v>
      </c>
      <c r="M21" s="10">
        <f>D21*K21</f>
        <v>874.50000000000011</v>
      </c>
    </row>
    <row r="22" spans="1:13" x14ac:dyDescent="0.25">
      <c r="B22" s="2" t="s">
        <v>26</v>
      </c>
    </row>
    <row r="23" spans="1:13" ht="15.75" thickBot="1" x14ac:dyDescent="0.3">
      <c r="A23" s="1">
        <v>3</v>
      </c>
      <c r="B23" t="s">
        <v>27</v>
      </c>
      <c r="C23" t="s">
        <v>1</v>
      </c>
      <c r="D23">
        <v>888</v>
      </c>
      <c r="E23" t="s">
        <v>2</v>
      </c>
      <c r="F23">
        <v>888</v>
      </c>
      <c r="G23" t="s">
        <v>2</v>
      </c>
      <c r="H23">
        <v>0</v>
      </c>
      <c r="I23" t="s">
        <v>3</v>
      </c>
    </row>
    <row r="24" spans="1:13" ht="15.75" thickBot="1" x14ac:dyDescent="0.3">
      <c r="D24" s="4">
        <f>SUM(D23)</f>
        <v>888</v>
      </c>
      <c r="K24" s="8">
        <v>1.1000000000000001</v>
      </c>
      <c r="L24" s="9" t="s">
        <v>46</v>
      </c>
      <c r="M24" s="10">
        <f>D24*K24</f>
        <v>976.80000000000007</v>
      </c>
    </row>
    <row r="25" spans="1:13" ht="15.75" thickBot="1" x14ac:dyDescent="0.3"/>
    <row r="26" spans="1:13" ht="15.75" thickBot="1" x14ac:dyDescent="0.3">
      <c r="A26" s="1">
        <v>6</v>
      </c>
      <c r="B26" t="s">
        <v>28</v>
      </c>
      <c r="C26" t="s">
        <v>29</v>
      </c>
      <c r="D26" s="4">
        <v>93</v>
      </c>
      <c r="E26" t="s">
        <v>6</v>
      </c>
      <c r="F26">
        <v>31</v>
      </c>
      <c r="G26" t="s">
        <v>2</v>
      </c>
      <c r="H26">
        <v>0</v>
      </c>
      <c r="I26" t="s">
        <v>3</v>
      </c>
      <c r="K26" s="8">
        <v>1.1000000000000001</v>
      </c>
      <c r="L26" s="9" t="s">
        <v>47</v>
      </c>
      <c r="M26" s="10">
        <f t="shared" ref="M26:M27" si="0">D26*K26</f>
        <v>102.30000000000001</v>
      </c>
    </row>
    <row r="27" spans="1:13" ht="15.75" thickBot="1" x14ac:dyDescent="0.3">
      <c r="A27" s="1">
        <v>7</v>
      </c>
      <c r="B27" t="s">
        <v>30</v>
      </c>
      <c r="C27" t="s">
        <v>24</v>
      </c>
      <c r="D27" s="4">
        <v>146</v>
      </c>
      <c r="E27" t="s">
        <v>6</v>
      </c>
      <c r="F27">
        <v>73</v>
      </c>
      <c r="G27" t="s">
        <v>2</v>
      </c>
      <c r="H27">
        <v>0</v>
      </c>
      <c r="I27" t="s">
        <v>3</v>
      </c>
      <c r="K27" s="8">
        <v>1.1000000000000001</v>
      </c>
      <c r="L27" s="9" t="s">
        <v>48</v>
      </c>
      <c r="M27" s="10">
        <f t="shared" si="0"/>
        <v>160.60000000000002</v>
      </c>
    </row>
    <row r="29" spans="1:13" x14ac:dyDescent="0.25">
      <c r="A29" s="1">
        <v>12</v>
      </c>
      <c r="B29" t="s">
        <v>42</v>
      </c>
      <c r="C29" t="s">
        <v>31</v>
      </c>
      <c r="D29">
        <v>70</v>
      </c>
      <c r="E29" t="s">
        <v>6</v>
      </c>
      <c r="F29">
        <v>3</v>
      </c>
      <c r="G29" t="s">
        <v>32</v>
      </c>
      <c r="H29">
        <v>0</v>
      </c>
      <c r="I29" t="s">
        <v>3</v>
      </c>
    </row>
    <row r="30" spans="1:13" ht="15.75" thickBot="1" x14ac:dyDescent="0.3">
      <c r="A30" s="1">
        <v>13</v>
      </c>
      <c r="B30" t="s">
        <v>43</v>
      </c>
      <c r="C30" t="s">
        <v>33</v>
      </c>
      <c r="D30">
        <v>109</v>
      </c>
      <c r="E30" t="s">
        <v>6</v>
      </c>
      <c r="F30">
        <v>4</v>
      </c>
      <c r="G30" t="s">
        <v>32</v>
      </c>
      <c r="H30">
        <v>0</v>
      </c>
      <c r="I30" t="s">
        <v>3</v>
      </c>
    </row>
    <row r="31" spans="1:13" ht="15.75" thickBot="1" x14ac:dyDescent="0.3">
      <c r="D31" s="4">
        <f>SUM(D29:D30)</f>
        <v>179</v>
      </c>
      <c r="I31" t="s">
        <v>3</v>
      </c>
      <c r="K31" s="8">
        <v>1.1000000000000001</v>
      </c>
      <c r="L31" s="9" t="s">
        <v>49</v>
      </c>
      <c r="M31" s="10">
        <f>D31*K31</f>
        <v>196.9</v>
      </c>
    </row>
    <row r="33" spans="1:13" ht="15.75" thickBot="1" x14ac:dyDescent="0.3">
      <c r="B33" s="2" t="s">
        <v>34</v>
      </c>
    </row>
    <row r="34" spans="1:13" ht="15.75" thickBot="1" x14ac:dyDescent="0.3">
      <c r="A34" s="1">
        <v>19</v>
      </c>
      <c r="B34" t="s">
        <v>35</v>
      </c>
      <c r="C34" t="s">
        <v>13</v>
      </c>
      <c r="D34" s="4">
        <v>82</v>
      </c>
      <c r="E34" t="s">
        <v>6</v>
      </c>
      <c r="F34">
        <v>123</v>
      </c>
      <c r="G34" t="s">
        <v>2</v>
      </c>
      <c r="H34">
        <v>0</v>
      </c>
      <c r="I34" t="s">
        <v>3</v>
      </c>
      <c r="K34" s="8">
        <v>1.1000000000000001</v>
      </c>
      <c r="L34" s="9" t="s">
        <v>50</v>
      </c>
      <c r="M34" s="10">
        <f t="shared" ref="M34:M36" si="1">D34*K34</f>
        <v>90.2</v>
      </c>
    </row>
    <row r="35" spans="1:13" ht="15.75" thickBot="1" x14ac:dyDescent="0.3">
      <c r="A35" s="1">
        <v>24</v>
      </c>
      <c r="B35" t="s">
        <v>36</v>
      </c>
      <c r="C35" t="s">
        <v>11</v>
      </c>
      <c r="D35" s="4">
        <v>33</v>
      </c>
      <c r="E35" t="s">
        <v>6</v>
      </c>
      <c r="F35">
        <v>55</v>
      </c>
      <c r="G35" t="s">
        <v>2</v>
      </c>
      <c r="H35">
        <v>0</v>
      </c>
      <c r="I35" t="s">
        <v>3</v>
      </c>
      <c r="K35" s="8">
        <v>1.1000000000000001</v>
      </c>
      <c r="L35" s="9" t="s">
        <v>51</v>
      </c>
      <c r="M35" s="10">
        <f t="shared" si="1"/>
        <v>36.300000000000004</v>
      </c>
    </row>
    <row r="36" spans="1:13" ht="15.75" thickBot="1" x14ac:dyDescent="0.3">
      <c r="A36" s="1">
        <v>20</v>
      </c>
      <c r="B36" t="s">
        <v>37</v>
      </c>
      <c r="C36" t="s">
        <v>24</v>
      </c>
      <c r="D36" s="4">
        <v>29</v>
      </c>
      <c r="E36" t="s">
        <v>6</v>
      </c>
      <c r="F36">
        <v>15</v>
      </c>
      <c r="G36" t="s">
        <v>2</v>
      </c>
      <c r="H36">
        <v>0</v>
      </c>
      <c r="I36" t="s">
        <v>3</v>
      </c>
      <c r="K36" s="8">
        <v>1.1000000000000001</v>
      </c>
      <c r="L36" s="9" t="s">
        <v>52</v>
      </c>
      <c r="M36" s="10">
        <f t="shared" si="1"/>
        <v>31.900000000000002</v>
      </c>
    </row>
    <row r="37" spans="1:13" ht="15.75" thickBot="1" x14ac:dyDescent="0.3"/>
    <row r="38" spans="1:13" ht="15.75" thickBot="1" x14ac:dyDescent="0.3">
      <c r="A38" s="1">
        <v>11</v>
      </c>
      <c r="B38" t="s">
        <v>38</v>
      </c>
      <c r="C38" t="s">
        <v>39</v>
      </c>
      <c r="D38" s="4">
        <v>7</v>
      </c>
      <c r="E38" t="s">
        <v>32</v>
      </c>
      <c r="F38">
        <v>197</v>
      </c>
      <c r="G38" t="s">
        <v>6</v>
      </c>
      <c r="H38">
        <v>0</v>
      </c>
      <c r="I38" t="s">
        <v>3</v>
      </c>
      <c r="K38" s="8">
        <v>1.1000000000000001</v>
      </c>
      <c r="L38" s="9" t="s">
        <v>55</v>
      </c>
      <c r="M38" s="10">
        <f t="shared" ref="M38:M40" si="2">D38*K38</f>
        <v>7.7000000000000011</v>
      </c>
    </row>
    <row r="39" spans="1:13" ht="15.75" thickBot="1" x14ac:dyDescent="0.3">
      <c r="A39" s="1">
        <v>18</v>
      </c>
      <c r="B39" t="s">
        <v>40</v>
      </c>
      <c r="C39" t="s">
        <v>39</v>
      </c>
      <c r="D39" s="4">
        <v>85</v>
      </c>
      <c r="E39" t="s">
        <v>6</v>
      </c>
      <c r="F39">
        <v>3</v>
      </c>
      <c r="G39" t="s">
        <v>32</v>
      </c>
      <c r="H39">
        <v>0</v>
      </c>
      <c r="I39" t="s">
        <v>3</v>
      </c>
      <c r="K39" s="8">
        <v>1.1000000000000001</v>
      </c>
      <c r="L39" s="9" t="s">
        <v>54</v>
      </c>
      <c r="M39" s="10">
        <f t="shared" si="2"/>
        <v>93.500000000000014</v>
      </c>
    </row>
    <row r="40" spans="1:13" ht="15.75" thickBot="1" x14ac:dyDescent="0.3">
      <c r="A40" s="1">
        <v>10</v>
      </c>
      <c r="B40" t="s">
        <v>41</v>
      </c>
      <c r="C40" t="s">
        <v>39</v>
      </c>
      <c r="D40" s="4">
        <v>197</v>
      </c>
      <c r="E40" t="s">
        <v>6</v>
      </c>
      <c r="F40">
        <v>7</v>
      </c>
      <c r="G40" t="s">
        <v>32</v>
      </c>
      <c r="H40">
        <v>0</v>
      </c>
      <c r="I40" t="s">
        <v>3</v>
      </c>
      <c r="K40" s="8">
        <v>1.1000000000000001</v>
      </c>
      <c r="L40" s="9" t="s">
        <v>53</v>
      </c>
      <c r="M40" s="10">
        <f t="shared" si="2"/>
        <v>216.70000000000002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436DB-A4AC-461D-95D4-396C1282F7EA}">
  <dimension ref="A3:M40"/>
  <sheetViews>
    <sheetView tabSelected="1" topLeftCell="A10" workbookViewId="0">
      <selection activeCell="B44" sqref="B44"/>
    </sheetView>
  </sheetViews>
  <sheetFormatPr defaultRowHeight="15" x14ac:dyDescent="0.25"/>
  <cols>
    <col min="1" max="1" width="2.5703125" style="1" customWidth="1"/>
    <col min="2" max="2" width="40.85546875" customWidth="1"/>
    <col min="3" max="3" width="5.7109375" bestFit="1" customWidth="1"/>
    <col min="4" max="4" width="20.28515625" customWidth="1"/>
    <col min="5" max="5" width="3.7109375" customWidth="1"/>
    <col min="6" max="6" width="13.140625" customWidth="1"/>
    <col min="7" max="7" width="3.28515625" bestFit="1" customWidth="1"/>
    <col min="8" max="8" width="11" customWidth="1"/>
    <col min="9" max="9" width="3.85546875" customWidth="1"/>
    <col min="10" max="10" width="1.42578125" style="1" customWidth="1"/>
    <col min="11" max="11" width="5.5703125" style="6" bestFit="1" customWidth="1"/>
    <col min="12" max="12" width="24.5703125" bestFit="1" customWidth="1"/>
    <col min="13" max="13" width="16.28515625" style="7" customWidth="1"/>
  </cols>
  <sheetData>
    <row r="3" spans="1:13" x14ac:dyDescent="0.25">
      <c r="B3" s="2" t="s">
        <v>7</v>
      </c>
    </row>
    <row r="4" spans="1:13" x14ac:dyDescent="0.25">
      <c r="A4" s="1">
        <v>1</v>
      </c>
      <c r="B4" t="s">
        <v>0</v>
      </c>
      <c r="C4" t="s">
        <v>1</v>
      </c>
      <c r="D4" s="3">
        <v>1624</v>
      </c>
      <c r="E4" t="s">
        <v>2</v>
      </c>
      <c r="F4" s="3">
        <v>2084</v>
      </c>
      <c r="G4" t="s">
        <v>2</v>
      </c>
      <c r="H4">
        <v>0</v>
      </c>
      <c r="I4" t="s">
        <v>3</v>
      </c>
    </row>
    <row r="5" spans="1:13" ht="15.75" thickBot="1" x14ac:dyDescent="0.3">
      <c r="A5" s="1">
        <v>22</v>
      </c>
      <c r="B5" t="s">
        <v>4</v>
      </c>
      <c r="C5" t="s">
        <v>5</v>
      </c>
      <c r="D5">
        <v>80</v>
      </c>
      <c r="E5" t="s">
        <v>2</v>
      </c>
      <c r="F5">
        <v>40</v>
      </c>
      <c r="G5" t="s">
        <v>6</v>
      </c>
      <c r="H5">
        <v>0</v>
      </c>
      <c r="I5" t="s">
        <v>3</v>
      </c>
    </row>
    <row r="6" spans="1:13" ht="15.75" thickBot="1" x14ac:dyDescent="0.3">
      <c r="D6" s="5">
        <f>SUM(D4:D5)</f>
        <v>1704</v>
      </c>
      <c r="K6" s="8">
        <v>1.1000000000000001</v>
      </c>
      <c r="L6" s="9" t="s">
        <v>44</v>
      </c>
      <c r="M6" s="10">
        <f>D6*K6</f>
        <v>1874.4</v>
      </c>
    </row>
    <row r="7" spans="1:13" x14ac:dyDescent="0.25">
      <c r="B7" s="2" t="s">
        <v>8</v>
      </c>
    </row>
    <row r="8" spans="1:13" x14ac:dyDescent="0.25">
      <c r="A8" s="1">
        <v>2</v>
      </c>
      <c r="B8" t="s">
        <v>9</v>
      </c>
      <c r="C8" t="s">
        <v>1</v>
      </c>
      <c r="D8" s="3">
        <v>4160</v>
      </c>
      <c r="E8" t="s">
        <v>2</v>
      </c>
      <c r="F8" s="3">
        <v>4160</v>
      </c>
      <c r="G8" t="s">
        <v>2</v>
      </c>
      <c r="H8">
        <v>0</v>
      </c>
      <c r="I8" t="s">
        <v>3</v>
      </c>
    </row>
    <row r="9" spans="1:13" x14ac:dyDescent="0.25">
      <c r="A9" s="1">
        <v>15</v>
      </c>
      <c r="B9" t="s">
        <v>10</v>
      </c>
      <c r="C9" t="s">
        <v>11</v>
      </c>
      <c r="D9">
        <v>293</v>
      </c>
      <c r="E9" t="s">
        <v>2</v>
      </c>
      <c r="F9">
        <v>176</v>
      </c>
      <c r="G9" t="s">
        <v>6</v>
      </c>
      <c r="H9">
        <v>0</v>
      </c>
      <c r="I9" t="s">
        <v>3</v>
      </c>
    </row>
    <row r="10" spans="1:13" x14ac:dyDescent="0.25">
      <c r="A10" s="1">
        <v>8</v>
      </c>
      <c r="B10" t="s">
        <v>12</v>
      </c>
      <c r="C10" t="s">
        <v>13</v>
      </c>
      <c r="D10">
        <v>359</v>
      </c>
      <c r="E10" t="s">
        <v>2</v>
      </c>
      <c r="F10">
        <v>239</v>
      </c>
      <c r="G10" t="s">
        <v>6</v>
      </c>
      <c r="H10">
        <v>0</v>
      </c>
      <c r="I10" t="s">
        <v>3</v>
      </c>
    </row>
    <row r="11" spans="1:13" x14ac:dyDescent="0.25">
      <c r="A11" s="1">
        <v>27</v>
      </c>
      <c r="B11" t="s">
        <v>14</v>
      </c>
      <c r="C11" t="s">
        <v>15</v>
      </c>
      <c r="D11">
        <v>133</v>
      </c>
      <c r="E11" t="s">
        <v>2</v>
      </c>
      <c r="F11">
        <v>27</v>
      </c>
      <c r="G11" t="s">
        <v>6</v>
      </c>
      <c r="H11">
        <v>0</v>
      </c>
      <c r="I11" t="s">
        <v>3</v>
      </c>
    </row>
    <row r="12" spans="1:13" x14ac:dyDescent="0.25">
      <c r="A12" s="1">
        <v>16</v>
      </c>
      <c r="B12" t="s">
        <v>16</v>
      </c>
      <c r="C12" t="s">
        <v>17</v>
      </c>
      <c r="D12">
        <v>215</v>
      </c>
      <c r="E12" t="s">
        <v>2</v>
      </c>
      <c r="F12">
        <v>36</v>
      </c>
      <c r="G12" t="s">
        <v>6</v>
      </c>
      <c r="H12">
        <v>0</v>
      </c>
      <c r="I12" t="s">
        <v>3</v>
      </c>
    </row>
    <row r="13" spans="1:13" ht="15.75" thickBot="1" x14ac:dyDescent="0.3">
      <c r="A13" s="1">
        <v>25</v>
      </c>
      <c r="B13" t="s">
        <v>18</v>
      </c>
      <c r="C13" t="s">
        <v>19</v>
      </c>
      <c r="D13">
        <v>356</v>
      </c>
      <c r="E13" t="s">
        <v>2</v>
      </c>
      <c r="F13">
        <v>53</v>
      </c>
      <c r="G13" t="s">
        <v>6</v>
      </c>
      <c r="H13">
        <v>0</v>
      </c>
      <c r="I13" t="s">
        <v>3</v>
      </c>
    </row>
    <row r="14" spans="1:13" ht="15.75" thickBot="1" x14ac:dyDescent="0.3">
      <c r="D14" s="5">
        <f>SUM(D8:D13)</f>
        <v>5516</v>
      </c>
      <c r="K14" s="8">
        <v>1.1000000000000001</v>
      </c>
      <c r="L14" s="9" t="s">
        <v>8</v>
      </c>
      <c r="M14" s="10">
        <f>D14*K14</f>
        <v>6067.6</v>
      </c>
    </row>
    <row r="16" spans="1:13" x14ac:dyDescent="0.25">
      <c r="A16" s="1">
        <v>23</v>
      </c>
      <c r="B16" t="s">
        <v>20</v>
      </c>
      <c r="C16" t="s">
        <v>11</v>
      </c>
      <c r="D16">
        <v>154</v>
      </c>
      <c r="E16" t="s">
        <v>2</v>
      </c>
      <c r="F16">
        <v>92</v>
      </c>
      <c r="G16" t="s">
        <v>6</v>
      </c>
      <c r="H16">
        <v>0</v>
      </c>
      <c r="I16" t="s">
        <v>3</v>
      </c>
    </row>
    <row r="17" spans="1:13" x14ac:dyDescent="0.25">
      <c r="A17" s="1">
        <v>9</v>
      </c>
      <c r="B17" t="s">
        <v>21</v>
      </c>
      <c r="C17" t="s">
        <v>13</v>
      </c>
      <c r="D17">
        <v>213</v>
      </c>
      <c r="E17" t="s">
        <v>2</v>
      </c>
      <c r="F17">
        <v>142</v>
      </c>
      <c r="G17" t="s">
        <v>6</v>
      </c>
      <c r="H17">
        <v>0</v>
      </c>
      <c r="I17" t="s">
        <v>3</v>
      </c>
    </row>
    <row r="18" spans="1:13" x14ac:dyDescent="0.25">
      <c r="A18" s="1">
        <v>26</v>
      </c>
      <c r="B18" t="s">
        <v>22</v>
      </c>
      <c r="C18" t="s">
        <v>15</v>
      </c>
      <c r="D18">
        <v>98</v>
      </c>
      <c r="E18" t="s">
        <v>2</v>
      </c>
      <c r="F18">
        <v>20</v>
      </c>
      <c r="G18" t="s">
        <v>6</v>
      </c>
      <c r="H18">
        <v>0</v>
      </c>
      <c r="I18" t="s">
        <v>3</v>
      </c>
    </row>
    <row r="19" spans="1:13" x14ac:dyDescent="0.25">
      <c r="A19" s="1">
        <v>14</v>
      </c>
      <c r="B19" t="s">
        <v>23</v>
      </c>
      <c r="C19" t="s">
        <v>24</v>
      </c>
      <c r="D19">
        <v>54</v>
      </c>
      <c r="E19" t="s">
        <v>2</v>
      </c>
      <c r="F19">
        <v>108</v>
      </c>
      <c r="G19" t="s">
        <v>6</v>
      </c>
      <c r="H19">
        <v>0</v>
      </c>
      <c r="I19" t="s">
        <v>3</v>
      </c>
    </row>
    <row r="20" spans="1:13" ht="15.75" thickBot="1" x14ac:dyDescent="0.3">
      <c r="A20" s="1">
        <v>17</v>
      </c>
      <c r="B20" t="s">
        <v>25</v>
      </c>
      <c r="C20" t="s">
        <v>17</v>
      </c>
      <c r="D20">
        <v>142</v>
      </c>
      <c r="E20" t="s">
        <v>2</v>
      </c>
      <c r="F20">
        <v>24</v>
      </c>
      <c r="G20" t="s">
        <v>6</v>
      </c>
      <c r="H20">
        <v>0</v>
      </c>
      <c r="I20" t="s">
        <v>3</v>
      </c>
    </row>
    <row r="21" spans="1:13" ht="15.75" thickBot="1" x14ac:dyDescent="0.3">
      <c r="D21" s="4">
        <f>SUM(D16:D20)</f>
        <v>661</v>
      </c>
      <c r="K21" s="8">
        <v>1.1000000000000001</v>
      </c>
      <c r="L21" s="9" t="s">
        <v>45</v>
      </c>
      <c r="M21" s="10">
        <f>D21*K21</f>
        <v>727.1</v>
      </c>
    </row>
    <row r="22" spans="1:13" x14ac:dyDescent="0.25">
      <c r="B22" s="2" t="s">
        <v>26</v>
      </c>
    </row>
    <row r="23" spans="1:13" ht="15.75" thickBot="1" x14ac:dyDescent="0.3">
      <c r="A23" s="1">
        <v>3</v>
      </c>
      <c r="B23" t="s">
        <v>27</v>
      </c>
      <c r="C23" t="s">
        <v>1</v>
      </c>
      <c r="D23">
        <v>818</v>
      </c>
      <c r="E23" t="s">
        <v>2</v>
      </c>
      <c r="F23">
        <v>818</v>
      </c>
      <c r="G23" t="s">
        <v>2</v>
      </c>
      <c r="H23">
        <v>0</v>
      </c>
      <c r="I23" t="s">
        <v>3</v>
      </c>
    </row>
    <row r="24" spans="1:13" ht="15.75" thickBot="1" x14ac:dyDescent="0.3">
      <c r="D24" s="4">
        <f>SUM(D23)</f>
        <v>818</v>
      </c>
      <c r="K24" s="8">
        <v>1.1000000000000001</v>
      </c>
      <c r="L24" s="9" t="s">
        <v>46</v>
      </c>
      <c r="M24" s="10">
        <f>D24*K24</f>
        <v>899.80000000000007</v>
      </c>
    </row>
    <row r="25" spans="1:13" ht="15.75" thickBot="1" x14ac:dyDescent="0.3"/>
    <row r="26" spans="1:13" ht="15.75" thickBot="1" x14ac:dyDescent="0.3">
      <c r="A26" s="1">
        <v>6</v>
      </c>
      <c r="B26" t="s">
        <v>28</v>
      </c>
      <c r="C26" t="s">
        <v>29</v>
      </c>
      <c r="D26" s="4">
        <v>80</v>
      </c>
      <c r="E26" t="s">
        <v>6</v>
      </c>
      <c r="F26">
        <v>27</v>
      </c>
      <c r="G26" t="s">
        <v>2</v>
      </c>
      <c r="H26">
        <v>0</v>
      </c>
      <c r="I26" t="s">
        <v>3</v>
      </c>
      <c r="K26" s="8">
        <v>1.1000000000000001</v>
      </c>
      <c r="L26" s="9" t="s">
        <v>47</v>
      </c>
      <c r="M26" s="10">
        <f t="shared" ref="M26:M27" si="0">D26*K26</f>
        <v>88</v>
      </c>
    </row>
    <row r="27" spans="1:13" ht="15.75" thickBot="1" x14ac:dyDescent="0.3">
      <c r="A27" s="1">
        <v>7</v>
      </c>
      <c r="B27" t="s">
        <v>30</v>
      </c>
      <c r="C27" t="s">
        <v>24</v>
      </c>
      <c r="D27" s="4">
        <v>118</v>
      </c>
      <c r="E27" t="s">
        <v>6</v>
      </c>
      <c r="F27">
        <v>59</v>
      </c>
      <c r="G27" t="s">
        <v>2</v>
      </c>
      <c r="H27">
        <v>0</v>
      </c>
      <c r="I27" t="s">
        <v>3</v>
      </c>
      <c r="K27" s="8">
        <v>1.1000000000000001</v>
      </c>
      <c r="L27" s="9" t="s">
        <v>48</v>
      </c>
      <c r="M27" s="10">
        <f t="shared" si="0"/>
        <v>129.80000000000001</v>
      </c>
    </row>
    <row r="29" spans="1:13" x14ac:dyDescent="0.25">
      <c r="A29" s="1">
        <v>12</v>
      </c>
      <c r="B29" t="s">
        <v>42</v>
      </c>
      <c r="C29" t="s">
        <v>31</v>
      </c>
      <c r="D29">
        <v>70</v>
      </c>
      <c r="E29" t="s">
        <v>6</v>
      </c>
      <c r="F29">
        <v>3</v>
      </c>
      <c r="G29" t="s">
        <v>32</v>
      </c>
      <c r="H29">
        <v>0</v>
      </c>
      <c r="I29" t="s">
        <v>3</v>
      </c>
    </row>
    <row r="30" spans="1:13" ht="15.75" thickBot="1" x14ac:dyDescent="0.3">
      <c r="A30" s="1">
        <v>13</v>
      </c>
      <c r="B30" t="s">
        <v>43</v>
      </c>
      <c r="C30" t="s">
        <v>33</v>
      </c>
      <c r="D30">
        <v>82</v>
      </c>
      <c r="E30" t="s">
        <v>6</v>
      </c>
      <c r="F30">
        <v>3</v>
      </c>
      <c r="G30" t="s">
        <v>32</v>
      </c>
      <c r="H30">
        <v>0</v>
      </c>
      <c r="I30" t="s">
        <v>3</v>
      </c>
    </row>
    <row r="31" spans="1:13" ht="15.75" thickBot="1" x14ac:dyDescent="0.3">
      <c r="D31" s="4">
        <f>SUM(D29:D30)</f>
        <v>152</v>
      </c>
      <c r="I31" t="s">
        <v>3</v>
      </c>
      <c r="K31" s="8">
        <v>1.1000000000000001</v>
      </c>
      <c r="L31" s="9" t="s">
        <v>49</v>
      </c>
      <c r="M31" s="10">
        <f>D31*K31</f>
        <v>167.20000000000002</v>
      </c>
    </row>
    <row r="33" spans="1:13" ht="15.75" thickBot="1" x14ac:dyDescent="0.3">
      <c r="B33" s="2" t="s">
        <v>34</v>
      </c>
    </row>
    <row r="34" spans="1:13" ht="15.75" thickBot="1" x14ac:dyDescent="0.3">
      <c r="A34" s="1">
        <v>19</v>
      </c>
      <c r="B34" t="s">
        <v>35</v>
      </c>
      <c r="C34" t="s">
        <v>13</v>
      </c>
      <c r="D34" s="4">
        <v>82</v>
      </c>
      <c r="E34" t="s">
        <v>6</v>
      </c>
      <c r="F34">
        <v>123</v>
      </c>
      <c r="G34" t="s">
        <v>2</v>
      </c>
      <c r="H34">
        <v>0</v>
      </c>
      <c r="I34" t="s">
        <v>3</v>
      </c>
      <c r="K34" s="8">
        <v>1.1000000000000001</v>
      </c>
      <c r="L34" s="9" t="s">
        <v>50</v>
      </c>
      <c r="M34" s="10">
        <f t="shared" ref="M34:M36" si="1">D34*K34</f>
        <v>90.2</v>
      </c>
    </row>
    <row r="35" spans="1:13" ht="15.75" thickBot="1" x14ac:dyDescent="0.3">
      <c r="A35" s="1">
        <v>24</v>
      </c>
      <c r="B35" t="s">
        <v>36</v>
      </c>
      <c r="C35" t="s">
        <v>11</v>
      </c>
      <c r="D35" s="4">
        <v>23</v>
      </c>
      <c r="E35" t="s">
        <v>6</v>
      </c>
      <c r="F35">
        <v>39</v>
      </c>
      <c r="G35" t="s">
        <v>2</v>
      </c>
      <c r="H35">
        <v>0</v>
      </c>
      <c r="I35" t="s">
        <v>3</v>
      </c>
      <c r="K35" s="8">
        <v>1.1000000000000001</v>
      </c>
      <c r="L35" s="9" t="s">
        <v>51</v>
      </c>
      <c r="M35" s="10">
        <f t="shared" si="1"/>
        <v>25.3</v>
      </c>
    </row>
    <row r="36" spans="1:13" ht="15.75" thickBot="1" x14ac:dyDescent="0.3">
      <c r="A36" s="1">
        <v>20</v>
      </c>
      <c r="B36" t="s">
        <v>37</v>
      </c>
      <c r="C36" t="s">
        <v>24</v>
      </c>
      <c r="D36" s="4">
        <v>29</v>
      </c>
      <c r="E36" t="s">
        <v>6</v>
      </c>
      <c r="F36">
        <v>15</v>
      </c>
      <c r="G36" t="s">
        <v>2</v>
      </c>
      <c r="H36">
        <v>0</v>
      </c>
      <c r="I36" t="s">
        <v>3</v>
      </c>
      <c r="K36" s="8">
        <v>1.1000000000000001</v>
      </c>
      <c r="L36" s="9" t="s">
        <v>52</v>
      </c>
      <c r="M36" s="10">
        <f t="shared" si="1"/>
        <v>31.900000000000002</v>
      </c>
    </row>
    <row r="37" spans="1:13" ht="15.75" thickBot="1" x14ac:dyDescent="0.3"/>
    <row r="38" spans="1:13" ht="15.75" thickBot="1" x14ac:dyDescent="0.3">
      <c r="A38" s="1">
        <v>11</v>
      </c>
      <c r="B38" t="s">
        <v>38</v>
      </c>
      <c r="C38" t="s">
        <v>39</v>
      </c>
      <c r="D38" s="4">
        <v>6</v>
      </c>
      <c r="E38" t="s">
        <v>32</v>
      </c>
      <c r="F38">
        <v>169</v>
      </c>
      <c r="G38" t="s">
        <v>6</v>
      </c>
      <c r="H38">
        <v>0</v>
      </c>
      <c r="I38" t="s">
        <v>3</v>
      </c>
      <c r="K38" s="8">
        <v>1.1000000000000001</v>
      </c>
      <c r="L38" s="9" t="s">
        <v>55</v>
      </c>
      <c r="M38" s="10">
        <f t="shared" ref="M38:M40" si="2">D38*K38</f>
        <v>6.6000000000000005</v>
      </c>
    </row>
    <row r="39" spans="1:13" ht="15.75" thickBot="1" x14ac:dyDescent="0.3">
      <c r="A39" s="1">
        <v>18</v>
      </c>
      <c r="B39" t="s">
        <v>40</v>
      </c>
      <c r="C39" t="s">
        <v>39</v>
      </c>
      <c r="D39" s="4">
        <v>85</v>
      </c>
      <c r="E39" t="s">
        <v>6</v>
      </c>
      <c r="F39">
        <v>3</v>
      </c>
      <c r="G39" t="s">
        <v>32</v>
      </c>
      <c r="H39">
        <v>0</v>
      </c>
      <c r="I39" t="s">
        <v>3</v>
      </c>
      <c r="K39" s="8">
        <v>1.1000000000000001</v>
      </c>
      <c r="L39" s="9" t="s">
        <v>54</v>
      </c>
      <c r="M39" s="10">
        <f t="shared" si="2"/>
        <v>93.500000000000014</v>
      </c>
    </row>
    <row r="40" spans="1:13" ht="15.75" thickBot="1" x14ac:dyDescent="0.3">
      <c r="A40" s="1">
        <v>10</v>
      </c>
      <c r="B40" t="s">
        <v>41</v>
      </c>
      <c r="C40" t="s">
        <v>39</v>
      </c>
      <c r="D40" s="4">
        <v>169</v>
      </c>
      <c r="E40" t="s">
        <v>6</v>
      </c>
      <c r="F40">
        <v>6</v>
      </c>
      <c r="G40" t="s">
        <v>32</v>
      </c>
      <c r="H40">
        <v>0</v>
      </c>
      <c r="I40" t="s">
        <v>3</v>
      </c>
      <c r="K40" s="8">
        <v>1.1000000000000001</v>
      </c>
      <c r="L40" s="9" t="s">
        <v>53</v>
      </c>
      <c r="M40" s="10">
        <f t="shared" si="2"/>
        <v>185.9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Building A</vt:lpstr>
      <vt:lpstr>Building B</vt:lpstr>
      <vt:lpstr>Building 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Skylar Siggard</dc:creator>
  <cp:lastModifiedBy>skylar siggard</cp:lastModifiedBy>
  <dcterms:created xsi:type="dcterms:W3CDTF">2022-05-19T13:57:49Z</dcterms:created>
  <dcterms:modified xsi:type="dcterms:W3CDTF">2022-05-19T14:37:20Z</dcterms:modified>
</cp:coreProperties>
</file>