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Fall 2022\CS 3450\Main Project\frappy\docs\planning\"/>
    </mc:Choice>
  </mc:AlternateContent>
  <xr:revisionPtr revIDLastSave="0" documentId="13_ncr:1_{71E9F06C-FF7D-4DDB-ADAD-AE2ADD340687}" xr6:coauthVersionLast="47" xr6:coauthVersionMax="47" xr10:uidLastSave="{00000000-0000-0000-0000-000000000000}"/>
  <bookViews>
    <workbookView xWindow="38400" yWindow="510" windowWidth="28800" windowHeight="15435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7" l="1"/>
  <c r="N9" i="7"/>
  <c r="M9" i="7"/>
  <c r="L9" i="7"/>
  <c r="K9" i="7"/>
  <c r="J9" i="7"/>
  <c r="I9" i="7"/>
  <c r="H9" i="7"/>
  <c r="G9" i="7"/>
  <c r="F9" i="7"/>
  <c r="E9" i="7"/>
  <c r="D9" i="7"/>
  <c r="C9" i="7"/>
  <c r="C12" i="7"/>
  <c r="D12" i="7" s="1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P2" i="7"/>
  <c r="B2" i="7"/>
  <c r="B12" i="6"/>
  <c r="B11" i="6"/>
  <c r="L10" i="6"/>
  <c r="K10" i="6"/>
  <c r="J10" i="6"/>
  <c r="I10" i="6"/>
  <c r="H10" i="6"/>
  <c r="G10" i="6"/>
  <c r="F10" i="6"/>
  <c r="E10" i="6"/>
  <c r="D10" i="6"/>
  <c r="C10" i="6"/>
  <c r="L8" i="6"/>
  <c r="K8" i="6"/>
  <c r="J8" i="6"/>
  <c r="I8" i="6"/>
  <c r="H8" i="6"/>
  <c r="G8" i="6"/>
  <c r="F8" i="6"/>
  <c r="E8" i="6"/>
  <c r="D8" i="6"/>
  <c r="C8" i="6"/>
  <c r="B5" i="6"/>
  <c r="M5" i="6" s="1"/>
  <c r="B4" i="6"/>
  <c r="M4" i="6" s="1"/>
  <c r="B3" i="6"/>
  <c r="M3" i="6" s="1"/>
  <c r="B2" i="6"/>
  <c r="J9" i="6" s="1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L9" i="5" s="1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N5" i="4"/>
  <c r="N4" i="4"/>
  <c r="N2" i="4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C11" i="6" l="1"/>
  <c r="D11" i="6" s="1"/>
  <c r="E11" i="6" s="1"/>
  <c r="F11" i="6" s="1"/>
  <c r="G11" i="6" s="1"/>
  <c r="H11" i="6" s="1"/>
  <c r="I11" i="6" s="1"/>
  <c r="J11" i="6" s="1"/>
  <c r="K11" i="6" s="1"/>
  <c r="L11" i="6" s="1"/>
  <c r="C12" i="6"/>
  <c r="D12" i="6" s="1"/>
  <c r="E12" i="6" s="1"/>
  <c r="F12" i="6" s="1"/>
  <c r="M2" i="6"/>
  <c r="C9" i="6"/>
  <c r="K9" i="6"/>
  <c r="D9" i="6"/>
  <c r="L9" i="6"/>
  <c r="E9" i="6"/>
  <c r="F9" i="6"/>
  <c r="G9" i="6"/>
  <c r="H9" i="6"/>
  <c r="I9" i="6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E12" i="7"/>
  <c r="F12" i="7" s="1"/>
  <c r="G12" i="7" s="1"/>
  <c r="H12" i="7" s="1"/>
  <c r="I12" i="7" s="1"/>
  <c r="J12" i="7" s="1"/>
  <c r="K12" i="7" s="1"/>
  <c r="G12" i="6" l="1"/>
  <c r="H12" i="6" s="1"/>
  <c r="I12" i="6" s="1"/>
  <c r="J12" i="6" s="1"/>
  <c r="K12" i="6" s="1"/>
  <c r="L12" i="6" s="1"/>
  <c r="D12" i="5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<sst xmlns="http://schemas.openxmlformats.org/spreadsheetml/2006/main" count="69" uniqueCount="15">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</sst>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Milestone3.2!$B$9:$L$9</c15:sqref>
                  </c15:fullRef>
                </c:ext>
              </c:extLst>
              <c:f>Milestone3.2!$C$9:$L$9</c:f>
              <c:numCache>
                <c:formatCode>General</c:formatCode>
                <c:ptCount val="10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Milestone3.2!$B$10:$L$10</c15:sqref>
                  </c15:fullRef>
                </c:ext>
              </c:extLst>
              <c:f>Milestone3.2!$C$10:$L$10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Milestone3.2!$B$11:$L$11</c15:sqref>
                  </c15:fullRef>
                </c:ext>
              </c:extLst>
              <c:f>Milestone3.2!$C$11:$L$11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Milestone3.2!$B$12:$L$12</c15:sqref>
                  </c15:fullRef>
                </c:ext>
              </c:extLst>
              <c:f>Milestone3.2!$C$12:$L$12</c:f>
              <c:numCache>
                <c:formatCode>General</c:formatCode>
                <c:ptCount val="10"/>
                <c:pt idx="0">
                  <c:v>30.6</c:v>
                </c:pt>
                <c:pt idx="1">
                  <c:v>27.200000000000003</c:v>
                </c:pt>
                <c:pt idx="2">
                  <c:v>23.800000000000004</c:v>
                </c:pt>
                <c:pt idx="3">
                  <c:v>20.400000000000006</c:v>
                </c:pt>
                <c:pt idx="4">
                  <c:v>17.000000000000007</c:v>
                </c:pt>
                <c:pt idx="5">
                  <c:v>13.600000000000007</c:v>
                </c:pt>
                <c:pt idx="6">
                  <c:v>10.200000000000006</c:v>
                </c:pt>
                <c:pt idx="7">
                  <c:v>6.800000000000006</c:v>
                </c:pt>
                <c:pt idx="8">
                  <c:v>3.4000000000000061</c:v>
                </c:pt>
                <c:pt idx="9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25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25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25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25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25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25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25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25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  <col min="14" max="14" width="10.140625" customWidth="1"/>
    <col min="15" max="15" width="11.42578125" customWidth="1"/>
    <col min="16" max="16" width="8.85546875" customWidth="1"/>
  </cols>
  <sheetData>
    <row r="1" spans="1:14" x14ac:dyDescent="0.25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25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25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25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25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25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25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25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25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25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25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25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25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25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25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25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M14"/>
  <sheetViews>
    <sheetView tabSelected="1" zoomScale="102" zoomScaleNormal="70" workbookViewId="0">
      <selection activeCell="J18" sqref="J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44851</v>
      </c>
      <c r="D1" s="16">
        <v>44852</v>
      </c>
      <c r="E1" s="16">
        <v>44853</v>
      </c>
      <c r="F1" s="16">
        <v>44854</v>
      </c>
      <c r="G1" s="16">
        <v>44855</v>
      </c>
      <c r="H1" s="16">
        <v>44858</v>
      </c>
      <c r="I1" s="16">
        <v>44859</v>
      </c>
      <c r="J1" s="16">
        <v>44860</v>
      </c>
      <c r="K1" s="16">
        <v>44861</v>
      </c>
      <c r="L1" s="16">
        <v>44862</v>
      </c>
      <c r="M1" s="9" t="s">
        <v>2</v>
      </c>
    </row>
    <row r="2" spans="1:13" x14ac:dyDescent="0.25">
      <c r="A2" s="4" t="s">
        <v>11</v>
      </c>
      <c r="B2" s="5">
        <f>B14/4</f>
        <v>8.5</v>
      </c>
      <c r="C2" s="5">
        <v>0</v>
      </c>
      <c r="D2" s="5">
        <v>0.25</v>
      </c>
      <c r="E2" s="5">
        <v>0</v>
      </c>
      <c r="F2" s="5">
        <v>0</v>
      </c>
      <c r="G2" s="5">
        <v>2</v>
      </c>
      <c r="H2" s="5">
        <v>4</v>
      </c>
      <c r="I2" s="5">
        <v>0</v>
      </c>
      <c r="J2" s="5">
        <v>0</v>
      </c>
      <c r="K2" s="5">
        <v>0</v>
      </c>
      <c r="L2" s="5">
        <v>6</v>
      </c>
      <c r="M2" s="10">
        <f>B2-(SUM(C2:L2))</f>
        <v>-3.75</v>
      </c>
    </row>
    <row r="3" spans="1:13" x14ac:dyDescent="0.25">
      <c r="A3" s="6" t="s">
        <v>9</v>
      </c>
      <c r="B3" s="7">
        <f>B14/4</f>
        <v>8.5</v>
      </c>
      <c r="C3" s="7">
        <v>0</v>
      </c>
      <c r="D3" s="7">
        <v>0.25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3</v>
      </c>
      <c r="M3" s="11">
        <f>B3-(SUM(C3:L3))</f>
        <v>4.25</v>
      </c>
    </row>
    <row r="4" spans="1:13" x14ac:dyDescent="0.25">
      <c r="A4" s="4" t="s">
        <v>8</v>
      </c>
      <c r="B4" s="5">
        <f>B14/4</f>
        <v>8.5</v>
      </c>
      <c r="C4" s="5">
        <v>0</v>
      </c>
      <c r="D4" s="5">
        <v>0.25</v>
      </c>
      <c r="E4" s="5">
        <v>0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1</v>
      </c>
      <c r="M4" s="10">
        <f>B4-(SUM(C4:L4))</f>
        <v>6.25</v>
      </c>
    </row>
    <row r="5" spans="1:13" x14ac:dyDescent="0.25">
      <c r="A5" s="6" t="s">
        <v>10</v>
      </c>
      <c r="B5" s="7">
        <f>B14/4</f>
        <v>8.5</v>
      </c>
      <c r="C5" s="7">
        <v>0</v>
      </c>
      <c r="D5" s="7">
        <v>0.25</v>
      </c>
      <c r="E5" s="7">
        <v>4</v>
      </c>
      <c r="F5" s="7">
        <v>0</v>
      </c>
      <c r="G5" s="7">
        <v>0</v>
      </c>
      <c r="H5" s="7">
        <v>2</v>
      </c>
      <c r="I5" s="7">
        <v>1</v>
      </c>
      <c r="J5" s="7">
        <v>0</v>
      </c>
      <c r="K5" s="7">
        <v>2</v>
      </c>
      <c r="L5" s="7">
        <v>0</v>
      </c>
      <c r="M5" s="11">
        <f>B5-(SUM(C5:L5))</f>
        <v>-0.75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44851</v>
      </c>
      <c r="D8" s="16">
        <f t="shared" si="0"/>
        <v>44852</v>
      </c>
      <c r="E8" s="16">
        <f t="shared" si="0"/>
        <v>44853</v>
      </c>
      <c r="F8" s="16">
        <f t="shared" si="0"/>
        <v>44854</v>
      </c>
      <c r="G8" s="16">
        <f t="shared" si="0"/>
        <v>44855</v>
      </c>
      <c r="H8" s="16">
        <f t="shared" si="0"/>
        <v>44858</v>
      </c>
      <c r="I8" s="16">
        <f t="shared" si="0"/>
        <v>44859</v>
      </c>
      <c r="J8" s="16">
        <f t="shared" si="0"/>
        <v>44860</v>
      </c>
      <c r="K8" s="16">
        <f t="shared" si="0"/>
        <v>44861</v>
      </c>
      <c r="L8" s="16">
        <f t="shared" si="0"/>
        <v>44862</v>
      </c>
    </row>
    <row r="9" spans="1:13" x14ac:dyDescent="0.25">
      <c r="A9" s="13" t="s">
        <v>3</v>
      </c>
      <c r="B9" s="5"/>
      <c r="C9" s="5">
        <f t="shared" ref="C9:L9" si="1">SUM($B$2:$B$5)/10</f>
        <v>3.4</v>
      </c>
      <c r="D9" s="5">
        <f t="shared" si="1"/>
        <v>3.4</v>
      </c>
      <c r="E9" s="5">
        <f t="shared" si="1"/>
        <v>3.4</v>
      </c>
      <c r="F9" s="5">
        <f t="shared" si="1"/>
        <v>3.4</v>
      </c>
      <c r="G9" s="5">
        <f t="shared" si="1"/>
        <v>3.4</v>
      </c>
      <c r="H9" s="5">
        <f t="shared" si="1"/>
        <v>3.4</v>
      </c>
      <c r="I9" s="5">
        <f t="shared" si="1"/>
        <v>3.4</v>
      </c>
      <c r="J9" s="5">
        <f t="shared" si="1"/>
        <v>3.4</v>
      </c>
      <c r="K9" s="5">
        <f t="shared" si="1"/>
        <v>3.4</v>
      </c>
      <c r="L9" s="5">
        <f t="shared" si="1"/>
        <v>3.4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4</v>
      </c>
      <c r="F10" s="7">
        <f t="shared" si="2"/>
        <v>0</v>
      </c>
      <c r="G10" s="7">
        <f t="shared" si="2"/>
        <v>2</v>
      </c>
      <c r="H10" s="7">
        <f t="shared" si="2"/>
        <v>8</v>
      </c>
      <c r="I10" s="7">
        <f t="shared" si="2"/>
        <v>1</v>
      </c>
      <c r="J10" s="8">
        <f t="shared" si="2"/>
        <v>0</v>
      </c>
      <c r="K10" s="8">
        <f t="shared" si="2"/>
        <v>2</v>
      </c>
      <c r="L10" s="8">
        <f>SUM(L2:L5)</f>
        <v>10</v>
      </c>
    </row>
    <row r="11" spans="1:13" x14ac:dyDescent="0.25">
      <c r="A11" s="13" t="s">
        <v>1</v>
      </c>
      <c r="B11" s="5">
        <f>B14</f>
        <v>34</v>
      </c>
      <c r="C11" s="5">
        <f>B11-C10</f>
        <v>34</v>
      </c>
      <c r="D11" s="5">
        <f t="shared" ref="D11:I11" si="3">C11-D10</f>
        <v>33</v>
      </c>
      <c r="E11" s="5">
        <f t="shared" si="3"/>
        <v>29</v>
      </c>
      <c r="F11" s="5">
        <f t="shared" si="3"/>
        <v>29</v>
      </c>
      <c r="G11" s="5">
        <f t="shared" si="3"/>
        <v>27</v>
      </c>
      <c r="H11" s="5">
        <f t="shared" si="3"/>
        <v>19</v>
      </c>
      <c r="I11" s="5">
        <f t="shared" si="3"/>
        <v>18</v>
      </c>
      <c r="J11" s="5">
        <f>I11-J10</f>
        <v>18</v>
      </c>
      <c r="K11" s="5">
        <f>J11-K10</f>
        <v>16</v>
      </c>
      <c r="L11" s="5">
        <f>K11-L10</f>
        <v>6</v>
      </c>
    </row>
    <row r="12" spans="1:13" x14ac:dyDescent="0.25">
      <c r="A12" s="15" t="s">
        <v>4</v>
      </c>
      <c r="B12" s="5">
        <f>B14</f>
        <v>34</v>
      </c>
      <c r="C12" s="1">
        <f>B12-C9</f>
        <v>30.6</v>
      </c>
      <c r="D12" s="1">
        <f t="shared" ref="D12:I12" si="4">C12-D9</f>
        <v>27.200000000000003</v>
      </c>
      <c r="E12" s="1">
        <f t="shared" si="4"/>
        <v>23.800000000000004</v>
      </c>
      <c r="F12" s="1">
        <f t="shared" si="4"/>
        <v>20.400000000000006</v>
      </c>
      <c r="G12" s="1">
        <f t="shared" si="4"/>
        <v>17.000000000000007</v>
      </c>
      <c r="H12" s="1">
        <f t="shared" si="4"/>
        <v>13.600000000000007</v>
      </c>
      <c r="I12" s="1">
        <f t="shared" si="4"/>
        <v>10.200000000000006</v>
      </c>
      <c r="J12" s="1">
        <f>I12-J9</f>
        <v>6.800000000000006</v>
      </c>
      <c r="K12" s="1">
        <f>J12-K9</f>
        <v>3.4000000000000061</v>
      </c>
      <c r="L12" s="1">
        <f>K12-L9</f>
        <v>6.2172489379008766E-15</v>
      </c>
    </row>
    <row r="14" spans="1:13" x14ac:dyDescent="0.25">
      <c r="A14" s="2" t="s">
        <v>14</v>
      </c>
      <c r="B14" s="5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5" width="7.28515625" customWidth="1"/>
    <col min="16" max="16" width="10.140625" customWidth="1"/>
    <col min="17" max="17" width="11.42578125" customWidth="1"/>
    <col min="18" max="18" width="8.85546875" customWidth="1"/>
  </cols>
  <sheetData>
    <row r="1" spans="1:16" x14ac:dyDescent="0.25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25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25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25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25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25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25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25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25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25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Sadmin</cp:lastModifiedBy>
  <dcterms:created xsi:type="dcterms:W3CDTF">2017-03-11T18:37:14Z</dcterms:created>
  <dcterms:modified xsi:type="dcterms:W3CDTF">2022-11-02T00:07:18Z</dcterms:modified>
</cp:coreProperties>
</file>